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dzou\Desktop\2024-01\SCTASK0500910\"/>
    </mc:Choice>
  </mc:AlternateContent>
  <xr:revisionPtr revIDLastSave="0" documentId="13_ncr:1_{DF5A69DF-D3A4-4D69-9115-8FFF07D9160C}" xr6:coauthVersionLast="47" xr6:coauthVersionMax="47" xr10:uidLastSave="{00000000-0000-0000-0000-000000000000}"/>
  <bookViews>
    <workbookView xWindow="-33510" yWindow="5670" windowWidth="28800" windowHeight="1534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<sst xmlns="http://schemas.openxmlformats.org/spreadsheetml/2006/main" count="24222" uniqueCount="6593">
  <si>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</si>
  <si>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</si>
  <si>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</si>
  <si>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</si>
  <si>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</si>
  <si>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</si>
  <si>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</si>
  <si>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</si>
  <si>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</si>
  <si>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</si>
  <si>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</si>
  <si>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</si>
  <si>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</si>
  <si>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</si>
  <si>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</si>
  <si>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</si>
  <si>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</si>
  <si>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</si>
  <si>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</si>
  <si>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</si>
  <si>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</si>
  <si>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</si>
  <si>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</si>
  <si>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</si>
  <si>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</si>
  <si>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</si>
  <si>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</si>
  <si>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</si>
  <si>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</si>
  <si>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</si>
  <si>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</si>
  <si>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</si>
  <si>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</si>
  <si>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</si>
  <si>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</si>
  <si>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</si>
  <si>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</si>
  <si>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</si>
  <si>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</si>
  <si>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</si>
  <si>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</si>
  <si>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</si>
  <si>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</si>
  <si>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</si>
  <si>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</si>
  <si>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</si>
  <si>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</si>
  <si>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</si>
  <si>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</si>
  <si>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</si>
  <si>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</si>
  <si>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</si>
  <si>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</si>
  <si>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</si>
  <si>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</si>
  <si>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</si>
  <si>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</si>
  <si>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</si>
  <si>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</si>
  <si>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</si>
  <si>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</si>
  <si>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</si>
  <si>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</si>
  <si>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</si>
  <si>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</si>
  <si>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</si>
  <si>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</si>
  <si>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</si>
  <si>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</si>
  <si>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</si>
  <si>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</si>
  <si>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</si>
  <si>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</si>
  <si>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</si>
  <si>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</si>
  <si>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</si>
  <si>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</si>
  <si>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</si>
  <si>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</si>
  <si>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</si>
  <si>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</si>
  <si>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</si>
  <si>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</si>
  <si>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</si>
  <si>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</si>
  <si>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</si>
  <si>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</si>
  <si>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</si>
  <si>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</si>
  <si>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</si>
  <si>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</si>
  <si>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</si>
  <si>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</si>
  <si>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</si>
  <si>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</si>
  <si>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</si>
  <si>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</si>
  <si>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</si>
  <si>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</si>
  <si>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</si>
  <si>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</si>
  <si>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</si>
  <si>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</si>
  <si>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</si>
  <si>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</si>
  <si>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</si>
  <si>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</si>
  <si>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</si>
  <si>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</si>
  <si>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</si>
  <si>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</si>
  <si>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</si>
  <si>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</si>
  <si>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</si>
  <si>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</si>
  <si>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</si>
  <si>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</si>
  <si>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</si>
  <si>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</si>
  <si>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</si>
  <si>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</si>
  <si>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</si>
  <si>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</si>
  <si>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</si>
  <si>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</si>
  <si>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</si>
  <si>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</si>
  <si>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</si>
  <si>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</si>
  <si>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</si>
  <si>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</si>
  <si>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</si>
  <si>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</si>
  <si>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</si>
  <si>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</si>
  <si>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</si>
  <si>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</si>
  <si>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</si>
  <si>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</si>
  <si>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</si>
  <si>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</si>
  <si>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</si>
  <si>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</si>
  <si>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</si>
  <si>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</si>
  <si>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</si>
  <si>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</si>
  <si>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</si>
  <si>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</si>
  <si>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</si>
  <si>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</si>
  <si>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</si>
  <si>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</si>
  <si>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</si>
  <si>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</si>
  <si>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</si>
  <si>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</si>
  <si>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</si>
  <si>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</si>
  <si>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</si>
  <si>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</si>
  <si>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</si>
  <si>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</si>
  <si>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</si>
  <si>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</si>
  <si>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</si>
  <si>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</si>
  <si>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</si>
  <si>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</si>
  <si>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</si>
  <si>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</si>
  <si>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</si>
  <si>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</si>
  <si>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</si>
  <si>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</si>
  <si>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</si>
  <si>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</si>
  <si>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</si>
  <si>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</si>
  <si>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</si>
  <si>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</si>
  <si>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</si>
  <si>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</si>
  <si>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</si>
  <si>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</si>
  <si>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</si>
  <si>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</si>
  <si>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</si>
  <si>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</si>
  <si>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</si>
  <si>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</si>
  <si>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</si>
  <si>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</si>
  <si>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</si>
  <si>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</si>
  <si>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</si>
  <si>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</si>
  <si>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</si>
  <si>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</si>
  <si>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</si>
  <si>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</si>
  <si>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</si>
  <si>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</si>
  <si>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</si>
  <si>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</si>
  <si>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</si>
  <si>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</si>
  <si>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</si>
  <si>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</si>
  <si>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</si>
  <si>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</si>
  <si>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</si>
  <si>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</si>
  <si>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</si>
  <si>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</si>
  <si>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</si>
  <si>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</si>
  <si>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</si>
  <si>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</si>
  <si>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</si>
  <si>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</si>
  <si>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</si>
  <si>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</si>
  <si>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</si>
  <si>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</si>
  <si>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</si>
  <si>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</si>
  <si>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</si>
  <si>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</si>
  <si>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</si>
  <si>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</si>
  <si>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</si>
  <si>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</si>
  <si>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</si>
  <si>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</si>
  <si>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</si>
  <si>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</si>
  <si>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</si>
  <si>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</si>
  <si>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</si>
  <si>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</si>
  <si>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</si>
  <si>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</si>
  <si>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</si>
  <si>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</si>
  <si>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</si>
  <si>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</si>
  <si>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</si>
  <si>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</si>
  <si>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</si>
  <si>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</si>
  <si>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</si>
  <si>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</si>
  <si>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</si>
  <si>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</si>
  <si>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</si>
  <si>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</si>
  <si>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</si>
  <si>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</si>
  <si>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</si>
  <si>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</si>
  <si>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</si>
  <si>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</si>
  <si>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</si>
  <si>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</si>
  <si>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</si>
  <si>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</si>
  <si>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</si>
  <si>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</si>
  <si>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</si>
  <si>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</si>
  <si>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</si>
  <si>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</si>
  <si>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</si>
  <si>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</si>
  <si>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</si>
  <si>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</si>
  <si>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</si>
  <si>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</si>
  <si>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</si>
  <si>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</si>
  <si>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</si>
  <si>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</si>
  <si>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</si>
  <si>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</si>
  <si>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</si>
  <si>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</si>
  <si>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</si>
  <si>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</si>
  <si>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</si>
  <si>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</si>
  <si>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</si>
  <si>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</si>
  <si>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</si>
  <si>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</si>
  <si>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</si>
  <si>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</si>
  <si>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</si>
  <si>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</si>
  <si>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</si>
  <si>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</si>
  <si>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</si>
  <si>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</si>
  <si>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</si>
  <si>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</si>
  <si>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</si>
  <si>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</si>
  <si>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</si>
  <si>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</si>
  <si>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</si>
  <si>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</si>
  <si>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</si>
  <si>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</si>
  <si>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</si>
  <si>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</si>
  <si>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</si>
  <si>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</si>
  <si>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</si>
  <si>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</si>
  <si>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</si>
  <si>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</si>
  <si>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</si>
  <si>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</si>
  <si>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</si>
  <si>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</si>
  <si>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</si>
  <si>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</si>
  <si>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</si>
  <si>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</si>
  <si>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</si>
  <si>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</si>
  <si>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</si>
  <si>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</si>
  <si>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</si>
  <si>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</si>
  <si>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</si>
  <si>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</si>
  <si>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</si>
  <si>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</si>
  <si>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</si>
  <si>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</si>
  <si>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</si>
  <si>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</si>
  <si>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</si>
  <si>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</si>
  <si>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</si>
  <si>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</si>
  <si>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</si>
  <si>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</si>
  <si>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</si>
  <si>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</si>
  <si>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</si>
  <si>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</si>
  <si>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</si>
  <si>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</si>
  <si>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</si>
  <si>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</si>
  <si>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</si>
  <si>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</si>
  <si>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</si>
  <si>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</si>
  <si>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</si>
  <si>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</si>
  <si>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</si>
  <si>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</si>
  <si>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</si>
  <si>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</si>
  <si>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</si>
  <si>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</si>
  <si>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</si>
  <si>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</si>
  <si>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</si>
  <si>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</si>
  <si>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</si>
  <si>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</si>
  <si>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</si>
  <si>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</si>
  <si>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</si>
  <si>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</si>
  <si>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</si>
  <si>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</si>
  <si>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</si>
  <si>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</si>
  <si>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</si>
  <si>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</si>
  <si>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</si>
  <si>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</si>
  <si>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</si>
  <si>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</si>
  <si>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</si>
  <si>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</si>
  <si>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</si>
  <si>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</si>
  <si>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</si>
  <si>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</si>
  <si>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</si>
  <si>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</si>
  <si>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</si>
  <si>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</si>
  <si>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</si>
  <si>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</si>
  <si>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</si>
  <si>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</si>
  <si>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</si>
  <si>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</si>
  <si>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</si>
  <si>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</si>
  <si>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</si>
  <si>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</si>
  <si>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</si>
  <si>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</si>
  <si>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</si>
  <si>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</si>
  <si>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</si>
  <si>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</si>
  <si>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</si>
  <si>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</si>
  <si>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</si>
  <si>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</si>
  <si>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</si>
  <si>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</si>
  <si>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</si>
  <si>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</si>
  <si>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</si>
  <si>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</si>
  <si>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</si>
  <si>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</si>
  <si>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</si>
  <si>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</si>
  <si>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</si>
  <si>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</si>
  <si>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</si>
  <si>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</si>
  <si>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</si>
  <si>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</si>
  <si>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</si>
  <si>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</si>
  <si>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</si>
  <si>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</si>
  <si>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</si>
  <si>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</si>
  <si>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</si>
  <si>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</si>
  <si>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</si>
  <si>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</si>
  <si>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</si>
  <si>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</si>
  <si>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</si>
  <si>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</si>
  <si>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</si>
  <si>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</si>
  <si>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</si>
  <si>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</si>
  <si>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</si>
  <si>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</si>
  <si>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</si>
  <si>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</si>
  <si>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</si>
  <si>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</si>
  <si>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</si>
  <si>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</si>
  <si>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</si>
  <si>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</si>
  <si>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</si>
  <si>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</si>
  <si>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</si>
  <si>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</si>
  <si>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</si>
  <si>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</si>
  <si>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</si>
  <si>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</si>
  <si>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</si>
  <si>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</si>
  <si>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</si>
  <si>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</si>
  <si>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</si>
  <si>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</si>
  <si>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</si>
  <si>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</si>
  <si>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</si>
  <si>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</si>
  <si>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</si>
  <si>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</si>
  <si>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</si>
  <si>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</si>
  <si>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</si>
  <si>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</si>
  <si>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</si>
  <si>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</si>
  <si>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</si>
  <si>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</si>
  <si>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</si>
  <si>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</si>
  <si>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</si>
  <si>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</si>
  <si>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</si>
  <si>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</si>
  <si>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</si>
  <si>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</si>
  <si>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</si>
  <si>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</si>
  <si>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</si>
  <si>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</si>
  <si>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</si>
  <si>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</si>
  <si>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</si>
  <si>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</si>
  <si>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</si>
  <si>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</si>
  <si>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</si>
  <si>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</si>
  <si>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</si>
  <si>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</si>
  <si>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</si>
  <si>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</si>
  <si>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</si>
  <si>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</si>
  <si>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</si>
  <si>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</si>
  <si>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</si>
  <si>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</si>
  <si>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</si>
  <si>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</si>
  <si>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</si>
  <si>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</si>
  <si>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</si>
  <si>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</si>
  <si>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</si>
  <si>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</si>
  <si>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</si>
  <si>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</si>
  <si>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</si>
  <si>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</si>
  <si>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</si>
  <si>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</si>
  <si>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</si>
  <si>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</si>
  <si>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</si>
  <si>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</si>
  <si>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</si>
  <si>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</si>
  <si>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</si>
  <si>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</si>
  <si>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</si>
  <si>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</si>
  <si>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</si>
  <si>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</si>
  <si>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</si>
  <si>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</si>
  <si>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</si>
  <si>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</si>
  <si>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</si>
  <si>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</si>
  <si>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</si>
  <si>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</si>
  <si>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</si>
  <si>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</si>
  <si>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</si>
  <si>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</si>
  <si>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</si>
  <si>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</si>
  <si>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</si>
  <si>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</si>
  <si>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</si>
  <si>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</si>
  <si>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</si>
  <si>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</si>
  <si>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</si>
  <si>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</si>
  <si>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</si>
  <si>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</si>
  <si>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</si>
  <si>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</si>
  <si>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</si>
  <si>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</si>
  <si>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</si>
  <si>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</si>
  <si>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</si>
  <si>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</si>
  <si>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</si>
  <si>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</si>
  <si>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</si>
  <si>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</si>
  <si>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</si>
  <si>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</si>
  <si>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</si>
  <si>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</si>
  <si>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</si>
  <si>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</si>
  <si>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</si>
  <si>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</si>
  <si>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</si>
  <si>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</si>
  <si>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</si>
  <si>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</si>
  <si>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</si>
  <si>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</si>
  <si>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</si>
  <si>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</si>
  <si>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</si>
  <si>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</si>
  <si>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</si>
  <si>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</si>
  <si>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</si>
  <si>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</si>
  <si>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</si>
  <si>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</si>
  <si>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</si>
  <si>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</si>
  <si>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</si>
  <si>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</si>
  <si>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</si>
  <si>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</si>
  <si>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</si>
  <si>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</si>
  <si>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</si>
  <si>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</si>
  <si>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</si>
  <si>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</si>
  <si>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</si>
  <si>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</si>
  <si>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</si>
  <si>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</si>
  <si>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</si>
  <si>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</si>
  <si>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</si>
  <si>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</si>
  <si>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</si>
  <si>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</si>
  <si>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</si>
  <si>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</si>
  <si>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</si>
  <si>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</si>
  <si>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</si>
  <si>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</si>
  <si>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</si>
  <si>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</si>
  <si>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</si>
  <si>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</si>
  <si>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</si>
  <si>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</si>
  <si>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</si>
  <si>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</si>
  <si>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</si>
  <si>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</si>
  <si>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</si>
  <si>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</si>
  <si>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</si>
  <si>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</si>
  <si>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</si>
  <si>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</si>
  <si>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</si>
  <si>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</si>
  <si>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</si>
  <si>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</si>
  <si>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</si>
  <si>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</si>
  <si>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</si>
  <si>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</si>
  <si>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</si>
  <si>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</si>
  <si>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</si>
  <si>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</si>
  <si>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</si>
  <si>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</si>
  <si>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</si>
  <si>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</si>
  <si>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</si>
  <si>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</si>
  <si>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</si>
  <si>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</si>
  <si>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</si>
  <si>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</si>
  <si>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</si>
  <si>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</si>
  <si>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</si>
  <si>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</si>
  <si>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</si>
  <si>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</si>
  <si>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</si>
  <si>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</si>
  <si>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</si>
  <si>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</si>
  <si>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</si>
  <si>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</si>
  <si>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</si>
  <si>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</si>
  <si>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</si>
  <si>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</si>
  <si>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</si>
  <si>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</si>
  <si>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</si>
  <si>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</si>
  <si>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</si>
  <si>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</si>
  <si>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</si>
  <si>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</si>
  <si>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</si>
  <si>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</si>
  <si>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</si>
  <si>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</si>
  <si>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</si>
  <si>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</si>
  <si>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</si>
  <si>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</si>
  <si>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</si>
  <si>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</si>
  <si>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</si>
  <si>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</si>
  <si>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</si>
  <si>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</si>
  <si>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</si>
  <si>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</si>
  <si>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</si>
  <si>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</si>
  <si>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</si>
  <si>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</si>
  <si>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</si>
  <si>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</si>
  <si>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</si>
  <si>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</si>
  <si>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</si>
  <si>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</si>
  <si>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</si>
  <si>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</si>
  <si>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</si>
  <si>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</si>
  <si>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</si>
  <si>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</si>
  <si>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</si>
  <si>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</si>
  <si>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</si>
  <si>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</si>
  <si>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</si>
  <si>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</si>
  <si>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</si>
  <si>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</si>
  <si>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</si>
  <si>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</si>
  <si>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</si>
  <si>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</si>
  <si>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</si>
  <si>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</si>
  <si>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</si>
  <si>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</si>
  <si>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</si>
  <si>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</si>
  <si>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</si>
  <si>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</si>
  <si>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</si>
  <si>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</si>
  <si>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</si>
  <si>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</si>
  <si>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</si>
  <si>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</si>
  <si>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</si>
  <si>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</si>
  <si>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</si>
  <si>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</si>
  <si>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</si>
  <si>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</si>
  <si>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</si>
  <si>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</si>
  <si>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</si>
  <si>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</si>
  <si>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</si>
  <si>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</si>
  <si>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</si>
  <si>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</si>
  <si>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</si>
  <si>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</si>
  <si>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</si>
  <si>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</si>
  <si>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</si>
  <si>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</si>
  <si>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</si>
  <si>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</si>
  <si>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</si>
  <si>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</si>
  <si>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</si>
  <si>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</si>
  <si>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</si>
  <si>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</si>
  <si>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</si>
  <si>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</si>
  <si>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</si>
  <si>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</si>
  <si>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</si>
  <si>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</si>
  <si>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</si>
  <si>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</si>
  <si>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</si>
  <si>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</si>
  <si>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</si>
  <si>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</si>
  <si>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</si>
  <si>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</si>
  <si>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</si>
  <si>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</si>
  <si>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</si>
  <si>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</si>
  <si>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</si>
  <si>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</si>
  <si>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</si>
  <si>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</si>
  <si>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</si>
  <si>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</si>
  <si>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</si>
  <si>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</si>
  <si>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</si>
  <si>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</si>
  <si>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</si>
  <si>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</si>
  <si>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</si>
  <si>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</si>
  <si>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</si>
  <si>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</si>
  <si>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</si>
  <si>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</si>
  <si>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</si>
  <si>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</si>
  <si>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</si>
  <si>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</si>
  <si>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</si>
  <si>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</si>
  <si>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</si>
  <si>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</si>
  <si>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</si>
  <si>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</si>
  <si>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</si>
  <si>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</si>
  <si>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</si>
  <si>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</si>
  <si>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</si>
  <si>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</si>
  <si>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</si>
  <si>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</si>
  <si>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</si>
  <si>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</si>
  <si>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</si>
  <si>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</si>
  <si>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</si>
  <si>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</si>
  <si>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</si>
  <si>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</si>
  <si>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</si>
  <si>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</si>
  <si>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</si>
  <si>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</si>
  <si>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</si>
  <si>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</si>
  <si>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</si>
  <si>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</si>
  <si>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</si>
  <si>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</si>
  <si>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</si>
  <si>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</si>
  <si>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</si>
  <si>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</si>
  <si>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</si>
  <si>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</si>
  <si>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</si>
  <si>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</si>
  <si>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</si>
  <si>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</si>
  <si>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</si>
  <si>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</si>
  <si>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</si>
  <si>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</si>
  <si>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</si>
  <si>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</si>
  <si>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</si>
  <si>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</si>
  <si>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</si>
  <si>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</si>
  <si>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</si>
  <si>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</si>
  <si>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</si>
  <si>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</si>
  <si>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</si>
  <si>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</si>
  <si>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</si>
  <si>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</si>
  <si>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</si>
  <si>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</si>
  <si>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</si>
  <si>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</si>
  <si>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</si>
  <si>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</si>
  <si>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</si>
  <si>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</si>
  <si>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</si>
  <si>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</si>
  <si>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</si>
  <si>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</si>
  <si>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</si>
  <si>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</si>
  <si>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</si>
  <si>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</si>
  <si>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</si>
  <si>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</si>
  <si>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</si>
  <si>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</si>
  <si>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</si>
  <si>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</si>
  <si>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</si>
  <si>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</si>
  <si>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</si>
  <si>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</si>
  <si>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</si>
  <si>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</si>
  <si>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</si>
  <si>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</si>
  <si>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</si>
  <si>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</si>
  <si>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</si>
  <si>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</si>
  <si>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</si>
  <si>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</si>
  <si>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</si>
  <si>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</si>
  <si>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</si>
  <si>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</si>
  <si>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</si>
  <si>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</si>
  <si>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</si>
  <si>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</si>
  <si>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</si>
  <si>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</si>
  <si>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</si>
  <si>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</si>
  <si>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</si>
  <si>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</si>
  <si>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</si>
  <si>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</si>
  <si>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</si>
  <si>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</si>
  <si>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</si>
  <si>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</si>
  <si>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</si>
  <si>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</si>
  <si>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</si>
  <si>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</si>
  <si>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</si>
  <si>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</si>
  <si>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</si>
  <si>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</si>
  <si>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</si>
  <si>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</si>
  <si>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</si>
  <si>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</si>
  <si>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</si>
  <si>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</si>
  <si>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</si>
  <si>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</si>
  <si>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</si>
  <si>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</si>
  <si>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</si>
  <si>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</si>
  <si>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</si>
  <si>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</si>
  <si>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</si>
  <si>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</si>
  <si>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</si>
  <si>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</si>
  <si>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</si>
  <si>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</si>
  <si>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</si>
  <si>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</si>
  <si>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</si>
  <si>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</si>
  <si>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</si>
  <si>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</si>
  <si>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</si>
  <si>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</si>
  <si>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</si>
  <si>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</si>
  <si>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</si>
  <si>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</si>
  <si>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</si>
  <si>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</si>
  <si>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</si>
  <si>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</si>
  <si>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</si>
  <si>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</si>
  <si>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</si>
  <si>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</si>
  <si>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</si>
  <si>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</si>
  <si>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</si>
  <si>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</si>
  <si>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</si>
  <si>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</si>
  <si>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</si>
  <si>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</si>
  <si>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</si>
  <si>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</si>
  <si>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</si>
  <si>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</si>
  <si>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</si>
  <si>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</si>
  <si>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</si>
  <si>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</si>
  <si>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</si>
  <si>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</si>
  <si>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</si>
  <si>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</si>
  <si>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</si>
  <si>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</si>
  <si>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</si>
  <si>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</si>
  <si>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</si>
  <si>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</si>
  <si>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</si>
  <si>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</si>
  <si>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</si>
  <si>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</si>
  <si>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</si>
  <si>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</si>
  <si>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</si>
  <si>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</si>
  <si>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</si>
  <si>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</si>
  <si>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</si>
  <si>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</si>
  <si>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</si>
  <si>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</si>
  <si>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</si>
  <si>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</si>
  <si>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</si>
  <si>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</si>
  <si>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</si>
  <si>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</si>
  <si>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</si>
  <si>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</si>
  <si>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</si>
  <si>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</si>
  <si>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</si>
  <si>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</si>
  <si>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</si>
  <si>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</si>
  <si>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</si>
  <si>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</si>
  <si>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</si>
  <si>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</si>
  <si>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</si>
  <si>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</si>
  <si>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</si>
  <si>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</si>
  <si>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</si>
  <si>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</si>
  <si>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</si>
  <si>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</si>
  <si>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</si>
  <si>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</si>
  <si>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</si>
  <si>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</si>
  <si>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</si>
  <si>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</si>
  <si>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</si>
  <si>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</si>
  <si>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</si>
  <si>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</si>
  <si>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</si>
  <si>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</si>
  <si>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</si>
  <si>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</si>
  <si>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</si>
  <si>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</si>
  <si>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</si>
  <si>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</si>
  <si>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</si>
  <si>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</si>
  <si>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</si>
  <si>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</si>
  <si>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</si>
  <si>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</si>
  <si>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</si>
  <si>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</si>
  <si>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</si>
  <si>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</si>
  <si>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</si>
  <si>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</si>
  <si>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</si>
  <si>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</si>
  <si>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</si>
  <si>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</si>
  <si>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</si>
  <si>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</si>
  <si>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</si>
  <si>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</si>
  <si>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</si>
  <si>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</si>
  <si>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</si>
  <si>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</si>
  <si>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</si>
  <si>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</si>
  <si>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</si>
  <si>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</si>
  <si>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</si>
  <si>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</si>
  <si>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</si>
  <si>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</si>
  <si>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</si>
  <si>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</si>
  <si>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</si>
  <si>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</si>
  <si>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</si>
  <si>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</si>
  <si>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</si>
  <si>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</si>
  <si>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</si>
  <si>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</si>
  <si>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</si>
  <si>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</si>
  <si>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</si>
  <si>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</si>
  <si>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</si>
  <si>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</si>
  <si>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</si>
  <si>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</si>
  <si>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</si>
  <si>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</si>
  <si>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</si>
  <si>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</si>
  <si>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</si>
  <si>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</si>
  <si>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</si>
  <si>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</si>
  <si>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</si>
  <si>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</si>
  <si>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</si>
  <si>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</si>
  <si>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</si>
  <si>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</si>
  <si>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</si>
  <si>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</si>
  <si>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</si>
  <si>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</si>
  <si>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</si>
  <si>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</si>
  <si>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</si>
  <si>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</si>
  <si>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</si>
  <si>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</si>
  <si>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</si>
  <si>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</si>
  <si>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</si>
  <si>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</si>
  <si>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</si>
  <si>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</si>
  <si>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</si>
  <si>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</si>
  <si>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</si>
  <si>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</si>
  <si>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</si>
  <si>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</si>
  <si>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</si>
  <si>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</si>
  <si>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</si>
  <si>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</si>
  <si>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</si>
  <si>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</si>
  <si>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</si>
  <si>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</si>
  <si>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</si>
  <si>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</si>
  <si>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</si>
  <si>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</si>
  <si>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</si>
  <si>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</si>
  <si>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</si>
  <si>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</si>
  <si>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</si>
  <si>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</si>
  <si>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</si>
  <si>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</si>
  <si>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</si>
  <si>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</si>
  <si>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</si>
  <si>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</si>
  <si>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</si>
  <si>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</si>
  <si>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</si>
  <si>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</si>
  <si>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</si>
  <si>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</si>
  <si>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</si>
  <si>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</si>
  <si>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</si>
  <si>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</si>
  <si>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</si>
  <si>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</si>
  <si>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</si>
  <si>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</si>
  <si>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</si>
  <si>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</si>
  <si>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</si>
  <si>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</si>
  <si>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</si>
  <si>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</si>
  <si>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</si>
  <si>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</si>
  <si>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</si>
  <si>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</si>
  <si>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</si>
  <si>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</si>
  <si>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</si>
  <si>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</si>
  <si>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</si>
  <si>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</si>
  <si>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</si>
  <si>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</si>
  <si>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</si>
  <si>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</si>
  <si>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</si>
  <si>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</si>
  <si>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</si>
  <si>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</si>
  <si>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</si>
  <si>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</si>
  <si>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</si>
  <si>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</si>
  <si>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</si>
  <si>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</si>
  <si>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</si>
  <si>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</si>
  <si>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</si>
  <si>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</si>
  <si>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</si>
  <si>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</si>
  <si>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</si>
  <si>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</si>
  <si>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</si>
  <si>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</si>
  <si>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</si>
  <si>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</si>
  <si>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</si>
  <si>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</si>
  <si>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</si>
  <si>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</si>
  <si>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</si>
  <si>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</si>
  <si>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</si>
  <si>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</si>
  <si>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</si>
  <si>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</si>
  <si>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</si>
  <si>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</si>
  <si>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</si>
  <si>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</si>
  <si>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</si>
  <si>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</si>
  <si>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</si>
  <si>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</si>
  <si>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</si>
  <si>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</si>
  <si>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</si>
  <si>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</si>
  <si>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</si>
  <si>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</si>
  <si>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</si>
  <si>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</si>
  <si>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</si>
  <si>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</si>
  <si>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</si>
  <si>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</si>
  <si>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</si>
  <si>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</si>
  <si>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</si>
  <si>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</si>
  <si>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</si>
  <si>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</si>
  <si>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</si>
  <si>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</si>
  <si>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</si>
  <si>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</si>
  <si>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</si>
  <si>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</si>
  <si>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</si>
  <si>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</si>
  <si>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</si>
  <si>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</si>
  <si>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</si>
  <si>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</si>
  <si>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</si>
  <si>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</si>
  <si>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</si>
  <si>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</si>
  <si>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</si>
  <si>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</si>
  <si>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</si>
  <si>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</si>
  <si>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</si>
  <si>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</si>
  <si>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</si>
  <si>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</si>
  <si>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</si>
  <si>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</si>
  <si>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</si>
  <si>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</si>
  <si>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</si>
  <si>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</si>
  <si>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</si>
  <si>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</si>
  <si>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</si>
  <si>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</si>
  <si>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</si>
  <si>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</si>
  <si>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</si>
  <si>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</si>
  <si>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</si>
  <si>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</si>
  <si>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</si>
  <si>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</si>
  <si>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</si>
  <si>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</si>
  <si>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</si>
  <si>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</si>
  <si>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</si>
  <si>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</si>
  <si>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</si>
  <si>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</si>
  <si>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</si>
  <si>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</si>
  <si>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</si>
  <si>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</si>
  <si>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</si>
  <si>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</si>
  <si>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</si>
  <si>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</si>
  <si>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</si>
  <si>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</si>
  <si>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</si>
  <si>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</si>
  <si>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</si>
  <si>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</si>
  <si>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</si>
  <si>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</si>
  <si>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</si>
  <si>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</si>
  <si>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</si>
  <si>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</si>
  <si>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</si>
  <si>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</si>
  <si>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</si>
  <si>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</si>
  <si>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</si>
  <si>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</si>
  <si>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</si>
  <si>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</si>
  <si>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</si>
  <si>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</si>
  <si>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</si>
  <si>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</si>
  <si>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</si>
  <si>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</si>
  <si>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</si>
  <si>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</si>
  <si>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</si>
  <si>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</si>
  <si>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</si>
  <si>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</si>
  <si>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</si>
  <si>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</si>
  <si>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</si>
  <si>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</si>
  <si>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</si>
  <si>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</si>
  <si>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</si>
  <si>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</si>
  <si>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</si>
  <si>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</si>
  <si>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</si>
  <si>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</si>
  <si>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</si>
  <si>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</si>
  <si>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</si>
  <si>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</si>
  <si>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</si>
  <si>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</si>
  <si>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</si>
  <si>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</si>
  <si>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</si>
  <si>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</si>
  <si>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</si>
  <si>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</si>
  <si>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</si>
  <si>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</si>
  <si>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</si>
  <si>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</si>
  <si>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</si>
  <si>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</si>
  <si>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</si>
  <si>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</si>
  <si>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</si>
  <si>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</si>
  <si>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</si>
  <si>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</si>
  <si>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</si>
  <si>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</si>
  <si>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</si>
  <si>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</si>
  <si>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</si>
  <si>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</si>
  <si>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</si>
  <si>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</si>
  <si>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</si>
  <si>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</si>
  <si>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</si>
  <si>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</si>
  <si>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</si>
  <si>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</si>
  <si>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</si>
  <si>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</si>
  <si>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</si>
  <si>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</si>
  <si>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</si>
  <si>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</si>
  <si>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</si>
  <si>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</si>
  <si>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</si>
  <si>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</si>
  <si>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</si>
  <si>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</si>
  <si>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</si>
  <si>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</si>
  <si>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</si>
  <si>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</si>
  <si>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</si>
  <si>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</si>
  <si>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</si>
  <si>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</si>
  <si>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</si>
  <si>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</si>
  <si>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</si>
  <si>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</si>
  <si>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</si>
  <si>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</si>
  <si>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</si>
  <si>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</si>
  <si>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</si>
  <si>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</si>
  <si>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</si>
  <si>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</si>
  <si>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</si>
  <si>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</si>
  <si>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</si>
  <si>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</si>
  <si>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</si>
  <si>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</si>
  <si>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</si>
  <si>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</si>
  <si>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</si>
  <si>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</si>
  <si>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</si>
  <si>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</si>
  <si>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</si>
  <si>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</si>
  <si>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</si>
  <si>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</si>
  <si>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</si>
  <si>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</si>
  <si>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</si>
  <si>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</si>
  <si>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</si>
  <si>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</si>
  <si>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</si>
  <si>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</si>
  <si>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</si>
  <si>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</si>
  <si>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</si>
  <si>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</si>
  <si>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</si>
  <si>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</si>
  <si>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</si>
  <si>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</si>
  <si>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</si>
  <si>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</si>
  <si>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</si>
  <si>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</si>
  <si>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</si>
  <si>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</si>
  <si>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</si>
  <si>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</si>
  <si>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</si>
  <si>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</si>
  <si>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</si>
  <si>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</si>
  <si>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</si>
  <si>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</si>
  <si>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</si>
  <si>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</si>
  <si>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</si>
  <si>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</si>
  <si>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</si>
  <si>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</si>
  <si>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</si>
  <si>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</si>
  <si>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</si>
  <si>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</si>
  <si>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</si>
  <si>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</si>
  <si>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</si>
  <si>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</si>
  <si>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</si>
  <si>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</si>
  <si>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</si>
  <si>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</si>
  <si>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</si>
  <si>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</si>
  <si>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</si>
  <si>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</si>
  <si>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</si>
  <si>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</si>
  <si>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</si>
  <si>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</si>
  <si>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</si>
  <si>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</si>
  <si>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</si>
  <si>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</si>
  <si>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</si>
  <si>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</si>
  <si>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</si>
  <si>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</si>
  <si>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</si>
  <si>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</si>
  <si>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</si>
  <si>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</si>
  <si>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</si>
  <si>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</si>
  <si>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</si>
  <si>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</si>
  <si>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</si>
  <si>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</si>
  <si>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</si>
  <si>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</si>
  <si>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</si>
  <si>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</si>
  <si>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</si>
  <si>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</si>
  <si>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</si>
  <si>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</si>
  <si>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</si>
  <si>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</si>
  <si>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</si>
  <si>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</si>
  <si>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</si>
  <si>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</si>
  <si>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</si>
  <si>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</si>
  <si>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</si>
  <si>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</si>
  <si>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</si>
  <si>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</si>
  <si>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</si>
  <si>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</si>
  <si>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</si>
  <si>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</si>
  <si>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</si>
  <si>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</si>
  <si>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</si>
  <si>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</si>
  <si>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</si>
  <si>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</si>
  <si>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</si>
  <si>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</si>
  <si>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</si>
  <si>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</si>
  <si>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</si>
  <si>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</si>
  <si>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</si>
  <si>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</si>
  <si>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</si>
  <si>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</si>
  <si>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</si>
  <si>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</si>
  <si>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</si>
  <si>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</si>
  <si>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</si>
  <si>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</si>
  <si>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</si>
  <si>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</si>
  <si>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</si>
  <si>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</si>
  <si>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</si>
  <si>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</si>
  <si>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</si>
  <si>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</si>
  <si>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</si>
  <si>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</si>
  <si>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</si>
  <si>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</si>
  <si>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</si>
  <si>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</si>
  <si>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</si>
  <si>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</si>
  <si>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</si>
  <si>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</si>
  <si>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</si>
  <si>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</si>
  <si>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</si>
  <si>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</si>
  <si>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</si>
  <si>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</si>
  <si>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</si>
  <si>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</si>
  <si>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</si>
  <si>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</si>
  <si>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</si>
  <si>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</si>
  <si>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</si>
  <si>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</si>
  <si>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</si>
  <si>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</si>
  <si>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</si>
  <si>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</si>
  <si>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</si>
  <si>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</si>
  <si>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</si>
  <si>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</si>
  <si>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</si>
  <si>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</si>
  <si>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</si>
  <si>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</si>
  <si>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</si>
  <si>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</si>
  <si>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</si>
  <si>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</si>
  <si>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</si>
  <si>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</si>
  <si>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</si>
  <si>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</si>
  <si>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</si>
  <si>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</si>
  <si>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</si>
  <si>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</si>
  <si>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</si>
  <si>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</si>
  <si>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</si>
  <si>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</si>
  <si>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</si>
  <si>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</si>
  <si>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</si>
  <si>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</si>
  <si>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</si>
  <si>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</si>
  <si>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</si>
  <si>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</si>
  <si>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</si>
  <si>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</si>
  <si>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</si>
  <si>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</si>
  <si>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</si>
  <si>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</si>
  <si>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</si>
  <si>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</si>
  <si>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</si>
  <si>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</si>
  <si>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</si>
  <si>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</si>
  <si>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</si>
  <si>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</si>
  <si>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</si>
  <si>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</si>
  <si>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</si>
  <si>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</si>
  <si>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</si>
  <si>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</si>
  <si>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</si>
  <si>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</si>
  <si>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</si>
  <si>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</si>
  <si>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</si>
  <si>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</si>
  <si>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</si>
  <si>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</si>
  <si>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</si>
  <si>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</si>
  <si>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</si>
  <si>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</si>
  <si>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</si>
  <si>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</si>
  <si>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</si>
  <si>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</si>
  <si>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</si>
  <si>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</si>
  <si>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</si>
  <si>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</si>
  <si>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</si>
  <si>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</si>
  <si>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</si>
  <si>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</si>
  <si>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</si>
  <si>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</si>
  <si>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</si>
  <si>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</si>
  <si>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</si>
  <si>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</si>
  <si>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</si>
  <si>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</si>
  <si>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</si>
  <si>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</si>
  <si>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</si>
  <si>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</si>
  <si>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</si>
  <si>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</si>
  <si>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</si>
  <si>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</si>
  <si>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</si>
  <si>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</si>
  <si>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</si>
  <si>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</si>
  <si>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</si>
  <si>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</si>
  <si>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</si>
  <si>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</si>
  <si>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</si>
  <si>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</si>
  <si>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</si>
  <si>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</si>
  <si>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</si>
  <si>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</si>
  <si>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</si>
  <si>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</si>
  <si>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</si>
  <si>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</si>
  <si>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</si>
  <si>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</si>
  <si>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</si>
  <si>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</si>
  <si>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</si>
  <si>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</si>
  <si>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</si>
  <si>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</si>
  <si>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</si>
  <si>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</si>
  <si>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</si>
  <si>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</si>
  <si>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</si>
  <si>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</si>
  <si>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</si>
  <si>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</si>
  <si>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</si>
  <si>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</si>
  <si>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</si>
  <si>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</si>
  <si>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</si>
  <si>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</si>
  <si>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</si>
  <si>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</si>
  <si>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</si>
  <si>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</si>
  <si>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</si>
  <si>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</si>
  <si>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</si>
  <si>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</si>
  <si>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</si>
  <si>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</si>
  <si>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</si>
  <si>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</si>
  <si>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</si>
  <si>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</si>
  <si>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</si>
  <si>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</si>
  <si>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</si>
  <si>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</si>
  <si>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</si>
  <si>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</si>
  <si>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</si>
  <si>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</si>
  <si>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</si>
  <si>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</si>
  <si>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</si>
  <si>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</si>
  <si>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</si>
  <si>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</si>
  <si>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</si>
  <si>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</si>
  <si>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</si>
  <si>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</si>
  <si>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</si>
  <si>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</si>
  <si>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</si>
  <si>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</si>
  <si>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</si>
  <si>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</si>
  <si>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</si>
  <si>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</si>
  <si>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</si>
  <si>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</si>
  <si>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</si>
  <si>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</si>
  <si>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</si>
  <si>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</si>
  <si>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</si>
  <si>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</si>
  <si>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</si>
  <si>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</si>
  <si>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</si>
  <si>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</si>
  <si>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</si>
  <si>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</si>
  <si>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</si>
  <si>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</si>
  <si>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</si>
  <si>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</si>
  <si>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</si>
  <si>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</si>
  <si>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</si>
  <si>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</si>
  <si>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</si>
  <si>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</si>
  <si>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</si>
  <si>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</si>
  <si>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</si>
  <si>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</si>
  <si>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</si>
  <si>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</si>
  <si>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</si>
  <si>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</si>
  <si>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</si>
  <si>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</si>
  <si>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</si>
  <si>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</si>
  <si>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</si>
  <si>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</si>
  <si>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</si>
  <si>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</si>
  <si>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</si>
  <si>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</si>
  <si>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</si>
  <si>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</si>
  <si>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</si>
  <si>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</si>
  <si>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</si>
  <si>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</si>
  <si>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</si>
  <si>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</si>
  <si>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</si>
  <si>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</si>
  <si>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</si>
  <si>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</si>
  <si>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</si>
  <si>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</si>
  <si>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</si>
  <si>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</si>
  <si>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</si>
  <si>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</si>
  <si>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</si>
  <si>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</si>
  <si>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</si>
  <si>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</si>
  <si>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</si>
  <si>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</si>
  <si>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</si>
  <si>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</si>
  <si>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</si>
  <si>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</si>
  <si>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</si>
  <si>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</si>
  <si>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</si>
  <si>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</si>
  <si>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</si>
  <si>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</si>
  <si>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</si>
  <si>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</si>
  <si>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</si>
  <si>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</si>
  <si>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</si>
  <si>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</si>
  <si>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</si>
  <si>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</si>
  <si>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</si>
  <si>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</si>
  <si>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</si>
  <si>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</si>
  <si>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</si>
  <si>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</si>
  <si>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</si>
  <si>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</si>
  <si>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</si>
  <si>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</si>
  <si>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</si>
  <si>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</si>
  <si>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</si>
  <si>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</si>
  <si>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</si>
  <si>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</si>
  <si>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</si>
  <si>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</si>
  <si>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</si>
  <si>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</si>
  <si>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</si>
  <si>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</si>
  <si>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</si>
  <si>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</si>
  <si>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</si>
  <si>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</si>
  <si>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</si>
  <si>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</si>
  <si>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</si>
  <si>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</si>
  <si>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</si>
  <si>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</si>
  <si>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</si>
  <si>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</si>
  <si>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</si>
  <si>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</si>
  <si>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</si>
  <si>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</si>
  <si>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</si>
  <si>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</si>
  <si>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</si>
  <si>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</si>
  <si>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</si>
  <si>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</si>
  <si>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</si>
  <si>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</si>
  <si>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</si>
  <si>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</si>
  <si>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</si>
  <si>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</si>
  <si>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</si>
  <si>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</si>
  <si>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</si>
  <si>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</si>
  <si>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</si>
  <si>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</si>
  <si>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</si>
  <si>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</si>
  <si>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</si>
  <si>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</si>
  <si>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</si>
  <si>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</si>
  <si>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</si>
  <si>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</si>
  <si>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</si>
  <si>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</si>
  <si>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</si>
  <si>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</si>
  <si>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</si>
  <si>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</si>
  <si>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</si>
  <si>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</si>
  <si>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</si>
  <si>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</si>
  <si>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</si>
  <si>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</si>
  <si>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</si>
  <si>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</si>
  <si>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</si>
  <si>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</si>
  <si>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</si>
  <si>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</si>
  <si>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</si>
  <si>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</si>
  <si>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</si>
  <si>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</si>
  <si>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</si>
  <si>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</si>
  <si>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</si>
  <si>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</si>
  <si>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</si>
  <si>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</si>
  <si>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</si>
  <si>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</si>
  <si>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</si>
  <si>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</si>
  <si>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</si>
  <si>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</si>
  <si>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</si>
  <si>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</si>
  <si>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</si>
  <si>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</si>
  <si>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</si>
  <si>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</si>
  <si>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</si>
  <si>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</si>
  <si>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</si>
  <si>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</si>
  <si>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</si>
  <si>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</si>
  <si>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</si>
  <si>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</si>
  <si>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</si>
  <si>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</si>
  <si>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</si>
  <si>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</si>
  <si>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</si>
  <si>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</si>
  <si>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</si>
  <si>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</si>
  <si>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</si>
  <si>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</si>
  <si>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</si>
  <si>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</si>
  <si>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</si>
  <si>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</si>
  <si>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</si>
  <si>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</si>
  <si>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</si>
  <si>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</si>
  <si>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</si>
  <si>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</si>
  <si>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</si>
  <si>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</si>
  <si>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</si>
  <si>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</si>
  <si>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</si>
  <si>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</si>
  <si>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</si>
  <si>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</si>
  <si>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</si>
  <si>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</si>
  <si>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</si>
  <si>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</si>
  <si>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</si>
  <si>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</si>
  <si>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</si>
  <si>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</si>
  <si>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</si>
  <si>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</si>
  <si>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</si>
  <si>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</si>
  <si>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</si>
  <si>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</si>
  <si>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</si>
  <si>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</si>
  <si>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</si>
  <si>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</si>
  <si>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</si>
  <si>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</si>
  <si>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</si>
  <si>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</si>
  <si>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</si>
  <si>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</si>
  <si>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</si>
  <si>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</si>
  <si>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</si>
  <si>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</si>
  <si>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</si>
  <si>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</si>
  <si>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</si>
  <si>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</si>
  <si>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</si>
  <si>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</si>
  <si>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</si>
  <si>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</si>
  <si>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</si>
  <si>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</si>
  <si>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</si>
  <si>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</si>
  <si>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</si>
  <si>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</si>
  <si>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</si>
  <si>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</si>
  <si>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</si>
  <si>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</si>
  <si>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</si>
  <si>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</si>
  <si>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</si>
  <si>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</si>
  <si>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</si>
  <si>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</si>
  <si>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</si>
  <si>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</si>
  <si>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</si>
  <si>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</si>
  <si>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</si>
  <si>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</si>
  <si>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</si>
  <si>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</si>
  <si>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</si>
  <si>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</si>
  <si>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</si>
  <si>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</si>
  <si>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</si>
  <si>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</si>
  <si>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</si>
  <si>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</si>
  <si>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</si>
  <si>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</si>
  <si>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</si>
  <si>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</si>
  <si>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</si>
  <si>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</si>
  <si>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</si>
  <si>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</si>
  <si>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</si>
  <si>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</si>
  <si>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</si>
  <si>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</si>
  <si>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</si>
  <si>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</si>
  <si>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</si>
  <si>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</si>
  <si>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</si>
  <si>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</si>
  <si>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</si>
  <si>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</si>
  <si>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</si>
  <si>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</si>
  <si>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</si>
  <si>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</si>
  <si>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</si>
  <si>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</si>
  <si>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</si>
  <si>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</si>
  <si>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</si>
  <si>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</si>
  <si>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</si>
  <si>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</si>
  <si>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</si>
  <si>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</si>
  <si>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</si>
  <si>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</si>
  <si>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</si>
  <si>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</si>
  <si>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</si>
  <si>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</si>
  <si>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</si>
  <si>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</si>
  <si>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</si>
  <si>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</si>
  <si>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</si>
  <si>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</si>
  <si>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</si>
  <si>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</si>
  <si>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</si>
  <si>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</si>
  <si>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</si>
  <si>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</si>
  <si>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</si>
  <si>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</si>
  <si>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</si>
  <si>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</si>
  <si>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</si>
  <si>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</si>
  <si>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</si>
  <si>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</si>
  <si>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</si>
  <si>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</si>
  <si>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</si>
  <si>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</si>
  <si>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</si>
  <si>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</si>
  <si>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</si>
  <si>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</si>
  <si>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</si>
  <si>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</si>
  <si>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</si>
  <si>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</si>
  <si>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</si>
  <si>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</si>
  <si>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</si>
  <si>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</si>
  <si>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</si>
  <si>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</si>
  <si>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</si>
  <si>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</si>
  <si>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</si>
  <si>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</si>
  <si>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</si>
  <si>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</si>
  <si>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</si>
  <si>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</si>
  <si>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</si>
  <si>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</si>
  <si>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</si>
  <si>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</si>
  <si>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</si>
  <si>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</si>
  <si>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</si>
  <si>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</si>
  <si>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</si>
  <si>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</si>
  <si>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</si>
  <si>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</si>
  <si>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</si>
  <si>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</si>
  <si>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</si>
  <si>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</si>
  <si>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</si>
  <si>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</si>
  <si>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</si>
  <si>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</si>
  <si>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</si>
  <si>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</si>
  <si>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</si>
  <si>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</si>
  <si>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</si>
  <si>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</si>
  <si>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</si>
  <si>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</si>
  <si>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</si>
  <si>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</si>
  <si>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</si>
  <si>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</si>
  <si>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</si>
  <si>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</si>
  <si>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</si>
  <si>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</si>
  <si>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</si>
  <si>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</si>
  <si>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</si>
  <si>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</si>
  <si>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</si>
  <si>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</si>
  <si>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</si>
  <si>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</si>
  <si>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</si>
  <si>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</si>
  <si>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</si>
  <si>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</si>
  <si>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</si>
  <si>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</si>
  <si>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</si>
  <si>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</si>
  <si>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</si>
  <si>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</si>
  <si>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</si>
  <si>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</si>
  <si>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</si>
  <si>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</si>
  <si>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</si>
  <si>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</si>
  <si>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</si>
  <si>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</si>
  <si>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</si>
  <si>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</si>
  <si>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</si>
  <si>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</si>
  <si>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</si>
  <si>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</si>
  <si>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</si>
  <si>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</si>
  <si>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</si>
  <si>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</si>
  <si>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</si>
  <si>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</si>
  <si>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</si>
  <si>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</si>
  <si>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</si>
  <si>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</si>
  <si>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</si>
  <si>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</si>
  <si>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</si>
  <si>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</si>
  <si>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</si>
  <si>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</si>
  <si>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</si>
  <si>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</si>
  <si>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</si>
  <si>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</si>
  <si>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</si>
  <si>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</si>
  <si>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</si>
  <si>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</si>
  <si>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</si>
  <si>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</si>
  <si>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</si>
  <si>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</si>
  <si>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</si>
  <si>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</si>
  <si>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</si>
  <si>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</si>
  <si>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</si>
  <si>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</si>
  <si>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</si>
  <si>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</si>
  <si>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</si>
  <si>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</si>
  <si>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</si>
  <si>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</si>
  <si>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</si>
  <si>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</si>
  <si>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</si>
  <si>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</si>
  <si>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</si>
  <si>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</si>
  <si>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</si>
  <si>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</si>
  <si>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</si>
  <si>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</si>
  <si>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</si>
  <si>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</si>
  <si>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</si>
  <si>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</si>
  <si>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</si>
  <si>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</si>
  <si>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</si>
  <si>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</si>
  <si>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</si>
  <si>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</si>
  <si>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</si>
  <si>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</si>
  <si>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</si>
  <si>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</si>
  <si>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</si>
  <si>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</si>
  <si>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</si>
  <si>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</si>
  <si>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</si>
  <si>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</si>
  <si>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</si>
  <si>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</si>
  <si>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</si>
  <si>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</si>
  <si>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</si>
  <si>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</si>
  <si>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</si>
  <si>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</si>
  <si>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</si>
  <si>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</si>
  <si>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</si>
  <si>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</si>
  <si>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</si>
  <si>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</si>
  <si>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</si>
  <si>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</si>
  <si>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</si>
  <si>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</si>
  <si>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</si>
  <si>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</si>
  <si>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</si>
  <si>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</si>
  <si>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</si>
  <si>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</si>
  <si>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</si>
  <si>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</si>
  <si>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</si>
  <si>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</si>
  <si>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</si>
  <si>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</si>
  <si>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</si>
  <si>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</si>
  <si>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</si>
  <si>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</si>
  <si>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</si>
  <si>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</si>
  <si>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</si>
  <si>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</si>
  <si>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</si>
  <si>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</si>
  <si>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</si>
  <si>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</si>
  <si>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</si>
  <si>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</si>
  <si>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</si>
  <si>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</si>
  <si>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</si>
  <si>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</si>
  <si>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</si>
  <si>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</si>
  <si>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</si>
  <si>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</si>
  <si>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</si>
  <si>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</si>
  <si>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</si>
  <si>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</si>
  <si>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</si>
  <si>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</si>
  <si>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</si>
  <si>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</si>
  <si>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</si>
  <si>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</si>
  <si>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</si>
  <si>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</si>
  <si>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</si>
  <si>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</si>
  <si>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</si>
  <si>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</si>
  <si>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</si>
  <si>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</si>
  <si>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</si>
  <si>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</si>
  <si>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</si>
  <si>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</si>
  <si>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</si>
  <si>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</si>
  <si>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</si>
  <si>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</si>
  <si>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</si>
  <si>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</si>
  <si>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</si>
  <si>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</si>
  <si>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</si>
  <si>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</si>
  <si>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</si>
  <si>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</si>
  <si>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</si>
  <si>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</si>
  <si>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</si>
  <si>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</si>
  <si>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</si>
  <si>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</si>
  <si>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</si>
  <si>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</si>
  <si>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</si>
  <si>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</si>
  <si>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</si>
  <si>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</si>
  <si>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</si>
  <si>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</si>
  <si>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</si>
  <si>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</si>
  <si>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</si>
  <si>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</si>
  <si>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</si>
  <si>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</si>
  <si>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</si>
  <si>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</si>
  <si>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</si>
  <si>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</si>
  <si>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</si>
  <si>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</si>
  <si>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</si>
  <si>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</si>
  <si>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</si>
  <si>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</si>
  <si>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</si>
  <si>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</si>
  <si>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</si>
  <si>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</si>
  <si>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</si>
  <si>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</si>
  <si>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</si>
  <si>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</si>
  <si>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</si>
  <si>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</si>
  <si>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</si>
  <si>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</si>
  <si>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</si>
  <si>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</si>
  <si>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</si>
  <si>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</si>
  <si>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</si>
  <si>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</si>
  <si>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</si>
  <si>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</si>
  <si>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</si>
  <si>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</si>
  <si>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</si>
  <si>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</si>
  <si>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</si>
  <si>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</si>
  <si>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</si>
  <si>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</si>
  <si>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</si>
  <si>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</si>
  <si>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</si>
  <si>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</si>
  <si>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</si>
  <si>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</si>
  <si>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</si>
  <si>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</si>
  <si>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</si>
  <si>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</si>
  <si>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</si>
  <si>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</si>
  <si>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</si>
  <si>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</si>
  <si>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</si>
  <si>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</si>
  <si>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</si>
  <si>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</si>
  <si>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</si>
  <si>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</si>
  <si>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</si>
  <si>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</si>
  <si>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</si>
  <si>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</si>
  <si>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</si>
  <si>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</si>
  <si>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</si>
  <si>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</si>
  <si>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</si>
  <si>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</si>
  <si>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</si>
  <si>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</si>
  <si>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</si>
  <si>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</si>
  <si>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</si>
  <si>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</si>
  <si>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</si>
  <si>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</si>
  <si>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</si>
  <si>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</si>
  <si>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</si>
  <si>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</si>
  <si>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</si>
  <si>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</si>
  <si>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</si>
  <si>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</si>
  <si>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</si>
  <si>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</si>
  <si>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</si>
  <si>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</si>
  <si>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</si>
  <si>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</si>
  <si>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</si>
  <si>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</si>
  <si>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</si>
  <si>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</si>
  <si>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</si>
  <si>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</si>
  <si>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</si>
  <si>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</si>
  <si>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</si>
  <si>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</si>
  <si>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</si>
  <si>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</si>
  <si>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</si>
  <si>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</si>
  <si>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</si>
  <si>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</si>
  <si>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</si>
  <si>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</si>
  <si>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</si>
  <si>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</si>
  <si>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</si>
  <si>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</si>
  <si>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</si>
  <si>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</si>
  <si>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</si>
  <si>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</si>
  <si>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</si>
  <si>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</si>
  <si>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</si>
  <si>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</si>
  <si>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</si>
  <si>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</si>
  <si>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</si>
  <si>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</si>
  <si>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</si>
  <si>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</si>
  <si>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</si>
  <si>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</si>
  <si>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</si>
  <si>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</si>
  <si>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</si>
  <si>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</si>
  <si>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</si>
  <si>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</si>
  <si>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</si>
  <si>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</si>
  <si>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</si>
  <si>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</si>
  <si>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</si>
  <si>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</si>
  <si>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</si>
  <si>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</si>
  <si>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</si>
  <si>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</si>
  <si>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</si>
  <si>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</si>
  <si>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</si>
  <si>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</si>
  <si>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</si>
  <si>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</si>
  <si>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</si>
  <si>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</si>
  <si>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</si>
  <si>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</si>
  <si>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</si>
  <si>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</si>
  <si>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</si>
  <si>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</si>
  <si>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</si>
  <si>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</si>
  <si>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</si>
  <si>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</si>
  <si>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</si>
  <si>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</si>
  <si>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</si>
  <si>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</si>
  <si>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</si>
  <si>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</si>
  <si>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</si>
  <si>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</si>
  <si>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</si>
  <si>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</si>
  <si>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</si>
  <si>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</si>
  <si>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</si>
  <si>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</si>
  <si>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</si>
  <si>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</si>
  <si>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</si>
  <si>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</si>
  <si>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</si>
  <si>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</si>
  <si>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</si>
  <si>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</si>
  <si>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</si>
  <si>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</si>
  <si>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</si>
  <si>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</si>
  <si>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</si>
  <si>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</si>
  <si>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</si>
  <si>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</si>
  <si>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</si>
  <si>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</si>
  <si>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</si>
  <si>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</si>
  <si>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</si>
  <si>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</si>
  <si>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</si>
  <si>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</si>
  <si>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</si>
  <si>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</si>
  <si>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</si>
  <si>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</si>
  <si>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</si>
  <si>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</si>
  <si>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</si>
  <si>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</si>
  <si>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</si>
  <si>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</si>
  <si>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</si>
  <si>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</si>
  <si>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</si>
  <si>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</si>
  <si>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</si>
  <si>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</si>
  <si>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</si>
  <si>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</si>
  <si>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</si>
  <si>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</si>
  <si>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</si>
  <si>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</si>
  <si>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</si>
  <si>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</si>
  <si>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</si>
  <si>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</si>
  <si>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</si>
  <si>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</si>
  <si>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</si>
  <si>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</si>
  <si>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</si>
  <si>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</si>
  <si>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</si>
  <si>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</si>
  <si>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</si>
  <si>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</si>
  <si>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</si>
  <si>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</si>
  <si>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</si>
  <si>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</si>
  <si>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</si>
  <si>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</si>
  <si>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</si>
  <si>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</si>
  <si>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</si>
  <si>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</si>
  <si>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</si>
  <si>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</si>
  <si>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</si>
  <si>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</si>
  <si>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</si>
  <si>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</si>
  <si>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</si>
  <si>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</si>
  <si>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</si>
  <si>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</si>
  <si>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</si>
  <si>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</si>
  <si>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</si>
  <si>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</si>
  <si>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</si>
  <si>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</si>
  <si>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</si>
  <si>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</si>
  <si>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</si>
  <si>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</si>
  <si>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</si>
  <si>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</si>
  <si>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</si>
  <si>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</si>
  <si>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</si>
  <si>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</si>
  <si>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</si>
  <si>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</si>
  <si>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</si>
  <si>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</si>
  <si>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</si>
  <si>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</si>
  <si>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</si>
  <si>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</si>
  <si>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</si>
  <si>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</si>
  <si>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</si>
  <si>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</si>
  <si>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</si>
  <si>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</si>
  <si>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</si>
  <si>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</si>
  <si>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</si>
  <si>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</si>
  <si>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</si>
  <si>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</si>
  <si>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</si>
  <si>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</si>
  <si>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</si>
  <si>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</si>
  <si>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</si>
  <si>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</si>
  <si>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</si>
  <si>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</si>
  <si>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</si>
  <si>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</si>
  <si>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</si>
  <si>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</si>
  <si>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</si>
  <si>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</si>
  <si>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</si>
  <si>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</si>
  <si>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</si>
  <si>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</si>
  <si>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</si>
  <si>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</si>
  <si>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</si>
  <si>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</si>
  <si>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</si>
  <si>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</si>
  <si>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</si>
  <si>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</si>
  <si>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</si>
  <si>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</si>
  <si>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</si>
  <si>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</si>
  <si>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</si>
  <si>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</si>
  <si>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</si>
  <si>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</si>
  <si>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</si>
  <si>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</si>
  <si>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</si>
  <si>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</si>
  <si>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</si>
  <si>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</si>
  <si>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</si>
  <si>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</si>
  <si>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</si>
  <si>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</si>
  <si>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</si>
  <si>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</si>
  <si>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</si>
  <si>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</si>
  <si>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</si>
  <si>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</si>
  <si>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</si>
  <si>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</si>
  <si>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</si>
  <si>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</si>
  <si>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</si>
  <si>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</si>
  <si>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</si>
  <si>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</si>
  <si>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</si>
  <si>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</si>
  <si>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</si>
  <si>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</si>
  <si>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</si>
  <si>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</si>
  <si>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</si>
  <si>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</si>
  <si>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</si>
  <si>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</si>
  <si>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</si>
  <si>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</si>
  <si>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</si>
  <si>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</si>
  <si>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</si>
  <si>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</si>
  <si>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</si>
  <si>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</si>
  <si>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</si>
  <si>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</si>
  <si>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</si>
  <si>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</si>
  <si>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</si>
  <si>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</si>
  <si>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</si>
  <si>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</si>
  <si>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</si>
  <si>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</si>
  <si>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</si>
  <si>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</si>
  <si>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</si>
  <si>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</si>
  <si>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</si>
  <si>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</si>
  <si>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</si>
  <si>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</si>
  <si>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</si>
  <si>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</si>
  <si>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</si>
  <si>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</si>
  <si>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</si>
  <si>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</si>
  <si>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</si>
  <si>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</si>
  <si>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</si>
  <si>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</si>
  <si>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</si>
  <si>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</si>
  <si>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</si>
  <si>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</si>
  <si>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</si>
  <si>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</si>
  <si>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</si>
  <si>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</si>
  <si>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</si>
  <si>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</si>
  <si>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</si>
  <si>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</si>
  <si>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</si>
  <si>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</si>
  <si>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</si>
  <si>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</si>
  <si>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</si>
  <si>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</si>
  <si>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</si>
  <si>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</si>
  <si>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</si>
  <si>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</si>
  <si>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</si>
  <si>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</si>
  <si>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</si>
  <si>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</si>
  <si>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</si>
  <si>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</si>
  <si>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</si>
  <si>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</si>
  <si>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</si>
  <si>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</si>
  <si>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</si>
  <si>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</si>
  <si>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</si>
  <si>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</si>
  <si>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</si>
  <si>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</si>
  <si>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</si>
  <si>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</si>
  <si>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</si>
  <si>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</si>
  <si>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</si>
  <si>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</si>
  <si>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</si>
  <si>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</si>
  <si>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</si>
  <si>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</si>
  <si>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</si>
  <si>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</si>
  <si>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</si>
  <si>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</si>
  <si>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</si>
  <si>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</si>
  <si>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</si>
  <si>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</si>
  <si>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</si>
  <si>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</si>
  <si>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</si>
  <si>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</si>
  <si>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</si>
  <si>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</si>
  <si>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</si>
  <si>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</si>
  <si>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</si>
  <si>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</si>
  <si>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</si>
  <si>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</si>
  <si>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</si>
  <si>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</si>
  <si>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</si>
  <si>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</si>
  <si>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</si>
  <si>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</si>
  <si>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</si>
  <si>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</si>
  <si>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</si>
  <si>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</si>
  <si>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</si>
  <si>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</si>
  <si>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</si>
  <si>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</si>
  <si>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</si>
  <si>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</si>
  <si>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</si>
  <si>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</si>
  <si>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</si>
  <si>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</si>
  <si>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</si>
  <si>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</si>
  <si>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</si>
  <si>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</si>
  <si>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</si>
  <si>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</si>
  <si>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</si>
  <si>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</si>
  <si>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</si>
  <si>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</si>
  <si>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</si>
  <si>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</si>
  <si>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</si>
  <si>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</si>
  <si>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</si>
  <si>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</si>
  <si>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</si>
  <si>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</si>
  <si>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</si>
  <si>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</si>
  <si>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</si>
  <si>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</si>
  <si>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</si>
  <si>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</si>
  <si>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</si>
  <si>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</si>
  <si>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</si>
  <si>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</si>
  <si>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</si>
  <si>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</si>
  <si>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</si>
  <si>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</si>
  <si>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</si>
  <si>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</si>
  <si>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</si>
  <si>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</si>
  <si>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</si>
  <si>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</si>
  <si>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</si>
  <si>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</si>
  <si>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</si>
  <si>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</si>
  <si>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</si>
  <si>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</si>
  <si>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</si>
  <si>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</si>
  <si>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</si>
  <si>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</si>
  <si>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</si>
  <si>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</si>
  <si>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</si>
  <si>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</si>
  <si>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</si>
  <si>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</si>
  <si>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</si>
  <si>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</si>
  <si>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</si>
  <si>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</si>
  <si>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</si>
  <si>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</si>
  <si>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</si>
  <si>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</si>
  <si>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</si>
  <si>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</si>
  <si>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</si>
  <si>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</si>
  <si>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</si>
  <si>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</si>
  <si>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</si>
  <si>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</si>
  <si>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</si>
  <si>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</si>
  <si>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</si>
  <si>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</si>
  <si>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</si>
  <si>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</si>
  <si>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</si>
  <si>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</si>
  <si>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</si>
  <si>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</si>
  <si>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</si>
  <si>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</si>
  <si>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</si>
  <si>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</si>
  <si>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</si>
  <si>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</si>
  <si>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</si>
  <si>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</si>
  <si>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</si>
  <si>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</si>
  <si>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</si>
  <si>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</si>
  <si>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</si>
  <si>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</si>
  <si>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</si>
  <si>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</si>
  <si>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</si>
  <si>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</si>
  <si>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</si>
  <si>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</si>
  <si>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</si>
  <si>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</si>
  <si>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</si>
  <si>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</si>
  <si>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</si>
  <si>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</si>
  <si>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</si>
  <si>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</si>
  <si>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</si>
  <si>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</si>
  <si>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</si>
  <si>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</si>
  <si>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</si>
  <si>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</si>
  <si>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</si>
  <si>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</si>
  <si>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</si>
  <si>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</si>
  <si>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</si>
  <si>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</si>
  <si>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</si>
  <si>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</si>
  <si>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</si>
  <si>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</si>
  <si>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</si>
  <si>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</si>
  <si>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</si>
  <si>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</si>
  <si>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</si>
  <si>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</si>
  <si>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</si>
  <si>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</si>
  <si>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</si>
  <si>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</si>
  <si>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</si>
  <si>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</si>
  <si>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</si>
  <si>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</si>
  <si>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</si>
  <si>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</si>
  <si>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</si>
  <si>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</si>
  <si>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</si>
  <si>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</si>
  <si>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</si>
  <si>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</si>
  <si>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</si>
  <si>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</si>
  <si>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</si>
  <si>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</si>
  <si>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</si>
  <si>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</si>
  <si>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</si>
  <si>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</si>
  <si>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</si>
  <si>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</si>
  <si>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</si>
  <si>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</si>
  <si>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</si>
  <si>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</si>
  <si>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</si>
  <si>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</si>
  <si>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</si>
  <si>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</si>
  <si>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</si>
  <si>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</si>
  <si>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</si>
  <si>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</si>
  <si>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</si>
  <si>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</si>
  <si>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</si>
  <si>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</si>
  <si>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</si>
  <si>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</si>
  <si>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</si>
  <si>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</si>
  <si>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</si>
  <si>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</si>
  <si>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</si>
  <si>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</si>
  <si>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</si>
  <si>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</si>
  <si>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</si>
  <si>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</si>
  <si>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</si>
  <si>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</si>
  <si>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</si>
  <si>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</si>
  <si>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</si>
  <si>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</si>
  <si>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</si>
  <si>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</si>
  <si>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</si>
  <si>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</si>
  <si>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</si>
  <si>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</si>
  <si>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</si>
  <si>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</si>
  <si>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</si>
  <si>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</si>
  <si>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</si>
  <si>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</si>
  <si>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</si>
  <si>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</si>
  <si>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</si>
  <si>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</si>
  <si>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</si>
  <si>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</si>
  <si>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</si>
  <si>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</si>
  <si>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</si>
  <si>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</si>
  <si>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</si>
  <si>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</si>
  <si>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</si>
  <si>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</si>
  <si>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</si>
  <si>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</si>
  <si>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</si>
  <si>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</si>
  <si>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</si>
  <si>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</si>
  <si>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</si>
  <si>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</si>
  <si>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</si>
  <si>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</si>
  <si>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</si>
  <si>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</si>
  <si>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</si>
  <si>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</si>
  <si>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</si>
  <si>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</si>
  <si>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</si>
  <si>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</si>
  <si>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</si>
  <si>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</si>
  <si>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</si>
  <si>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</si>
  <si>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</si>
  <si>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</si>
  <si>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</si>
  <si>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</si>
  <si>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</si>
  <si>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</si>
  <si>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</si>
  <si>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</si>
  <si>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</si>
  <si>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</si>
  <si>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</si>
  <si>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</si>
  <si>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</si>
  <si>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</si>
  <si>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</si>
  <si>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</si>
  <si>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</si>
  <si>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</si>
  <si>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</si>
  <si>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</si>
  <si>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</si>
  <si>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</si>
  <si>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</si>
  <si>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</si>
  <si>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</si>
  <si>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</si>
  <si>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</si>
  <si>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</si>
  <si>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</si>
  <si>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</si>
  <si>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</si>
  <si>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</si>
  <si>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</si>
  <si>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</si>
  <si>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</si>
  <si>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</si>
  <si>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</si>
  <si>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</si>
  <si>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</si>
  <si>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</si>
  <si>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</si>
  <si>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</si>
  <si>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</si>
  <si>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</si>
  <si>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</si>
  <si>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</si>
  <si>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</si>
  <si>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</si>
  <si>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</si>
  <si>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</si>
  <si>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</si>
  <si>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</si>
  <si>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</si>
  <si>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</si>
  <si>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</si>
  <si>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</si>
  <si>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</si>
  <si>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</si>
  <si>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</si>
  <si>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</si>
  <si>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</si>
  <si>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</si>
  <si>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</si>
  <si>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</si>
  <si>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</si>
  <si>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</si>
  <si>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</si>
  <si>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</si>
  <si>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</si>
  <si>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</si>
  <si>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</si>
  <si>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</si>
  <si>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</si>
  <si>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</si>
  <si>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</si>
  <si>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</si>
  <si>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</si>
  <si>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</si>
  <si>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</si>
  <si>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</si>
  <si>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</si>
  <si>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</si>
  <si>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</si>
  <si>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</si>
  <si>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</si>
  <si>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</si>
  <si>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</si>
  <si>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</si>
  <si>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</si>
  <si>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</si>
  <si>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</si>
  <si>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</si>
  <si>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</si>
  <si>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</si>
  <si>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</si>
  <si>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</si>
  <si>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</si>
  <si>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</si>
  <si>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</si>
  <si>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</si>
  <si>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</si>
  <si>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</si>
  <si>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</si>
  <si>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</si>
  <si>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</si>
  <si>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</si>
  <si>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</si>
  <si>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</si>
  <si>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</si>
  <si>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</si>
  <si>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</si>
  <si>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</si>
  <si>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</si>
  <si>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</si>
  <si>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</si>
  <si>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</si>
  <si>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</si>
  <si>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</si>
  <si>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</si>
  <si>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</si>
  <si>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</si>
  <si>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</si>
  <si>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</si>
  <si>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</si>
  <si>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</si>
  <si>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</si>
  <si>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</si>
  <si>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</si>
  <si>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</si>
  <si>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</si>
  <si>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</si>
  <si>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</si>
  <si>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</si>
  <si>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</si>
  <si>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</si>
  <si>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</si>
  <si>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</si>
  <si>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</si>
  <si>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</si>
  <si>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</si>
  <si>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</si>
  <si>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</si>
  <si>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</si>
  <si>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</si>
  <si>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</si>
  <si>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</si>
  <si>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</si>
  <si>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</si>
  <si>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</si>
  <si>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</si>
  <si>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</si>
  <si>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</si>
  <si>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</si>
  <si>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</si>
  <si>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</si>
  <si>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</si>
  <si>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</si>
  <si>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</si>
  <si>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</si>
  <si>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</si>
  <si>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</si>
  <si>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</si>
  <si>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</si>
  <si>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</si>
  <si>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</si>
  <si>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</si>
  <si>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</si>
  <si>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</si>
  <si>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</si>
  <si>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</si>
  <si>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</si>
  <si>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</si>
  <si>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</si>
  <si>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</si>
  <si>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</si>
  <si>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</si>
  <si>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</si>
  <si>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</si>
  <si>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</si>
  <si>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</si>
  <si>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</si>
  <si>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</si>
  <si>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</si>
  <si>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</si>
  <si>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</si>
  <si>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</si>
  <si>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</si>
  <si>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</si>
  <si>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</si>
  <si>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</si>
  <si>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</si>
  <si>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</si>
  <si>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</si>
  <si>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</si>
  <si>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</si>
  <si>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</si>
  <si>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</si>
  <si>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</si>
  <si>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</si>
  <si>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</si>
  <si>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</si>
  <si>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</si>
  <si>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</si>
  <si>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</si>
  <si>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</si>
  <si>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</si>
  <si>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</si>
  <si>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</si>
  <si>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</si>
  <si>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</si>
  <si>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</si>
  <si>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</si>
  <si>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</si>
  <si>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</si>
  <si>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</si>
  <si>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</si>
  <si>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</si>
  <si>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</si>
  <si>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</si>
  <si>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</si>
  <si>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</si>
  <si>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</si>
  <si>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</si>
  <si>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</si>
  <si>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</si>
  <si>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</si>
  <si>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</si>
  <si>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</si>
  <si>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</si>
  <si>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</si>
  <si>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</si>
  <si>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</si>
  <si>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</si>
  <si>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</si>
  <si>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</si>
  <si>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</si>
  <si>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</si>
  <si>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</si>
  <si>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</si>
  <si>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</si>
  <si>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</si>
  <si>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</si>
  <si>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</si>
  <si>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</si>
  <si>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</si>
  <si>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</si>
  <si>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</si>
  <si>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</si>
  <si>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</si>
  <si>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</si>
  <si>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</si>
  <si>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</si>
  <si>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</si>
  <si>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</si>
  <si>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</si>
  <si>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</si>
  <si>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</si>
  <si>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</si>
  <si>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</si>
  <si>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</si>
  <si>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</si>
  <si>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</si>
  <si>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</si>
  <si>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</si>
  <si>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</si>
  <si>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</si>
  <si>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</si>
  <si>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</si>
  <si>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</si>
  <si>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</si>
  <si>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</si>
  <si>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</si>
  <si>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</si>
  <si>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</si>
  <si>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</si>
  <si>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</si>
  <si>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</si>
  <si>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</si>
  <si>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</si>
  <si>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</si>
  <si>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</si>
  <si>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</si>
  <si>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</si>
  <si>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</si>
  <si>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</si>
  <si>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</si>
  <si>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</si>
  <si>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</si>
  <si>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</si>
  <si>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</si>
  <si>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</si>
  <si>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</si>
  <si>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</si>
  <si>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</si>
  <si>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</si>
  <si>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</si>
  <si>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</si>
  <si>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</si>
  <si>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</si>
  <si>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</si>
  <si>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</si>
  <si>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</si>
  <si>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</si>
  <si>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</si>
  <si>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</si>
  <si>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</si>
  <si>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</si>
  <si>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</si>
  <si>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</si>
  <si>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</si>
  <si>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</si>
  <si>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</si>
  <si>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</si>
  <si>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</si>
  <si>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</si>
  <si>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</si>
  <si>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</si>
  <si>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</si>
  <si>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</si>
  <si>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</si>
  <si>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</si>
  <si>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</si>
  <si>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</si>
  <si>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</si>
  <si>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</si>
  <si>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</si>
  <si>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</si>
  <si>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</si>
  <si>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</si>
  <si>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</si>
  <si>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</si>
  <si>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</si>
  <si>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</si>
  <si>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</si>
  <si>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</si>
  <si>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</si>
  <si>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</si>
  <si>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</si>
  <si>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</si>
  <si>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</si>
  <si>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</si>
  <si>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</si>
  <si>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</si>
  <si>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</si>
  <si>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</si>
  <si>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</si>
  <si>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</si>
  <si>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</si>
  <si>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</si>
  <si>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</si>
  <si>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</si>
  <si>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</si>
  <si>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</si>
  <si>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</si>
  <si>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</si>
  <si>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</si>
  <si>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</si>
  <si>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</si>
  <si>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</si>
  <si>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</si>
  <si>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</si>
  <si>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</si>
  <si>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</si>
  <si>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</si>
  <si>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</si>
  <si>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</si>
  <si>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</si>
  <si>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</si>
  <si>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</si>
  <si>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</si>
  <si>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</si>
  <si>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</si>
  <si>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</si>
  <si>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</si>
  <si>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</si>
  <si>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</si>
  <si>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</si>
  <si>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</si>
  <si>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</si>
  <si>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</si>
  <si>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</si>
  <si>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</si>
  <si>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</si>
  <si>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</si>
  <si>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</si>
  <si>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</si>
  <si>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</si>
  <si>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</si>
  <si>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</si>
  <si>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</si>
  <si>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</si>
  <si>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</si>
  <si>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</si>
  <si>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</si>
  <si>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</si>
  <si>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</si>
  <si>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</si>
  <si>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</si>
  <si>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</si>
  <si>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</si>
  <si>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</si>
  <si>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</si>
  <si>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</si>
  <si>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</si>
  <si>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</si>
  <si>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</si>
  <si>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</si>
  <si>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</si>
  <si>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</si>
  <si>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</si>
  <si>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</si>
  <si>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</si>
  <si>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</si>
  <si>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</si>
  <si>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</si>
  <si>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</si>
  <si>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</si>
  <si>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</si>
  <si>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</si>
  <si>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</si>
  <si>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</si>
  <si>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</si>
  <si>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</si>
  <si>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</si>
  <si>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</si>
  <si>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</si>
  <si>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</si>
  <si>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</si>
  <si>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</si>
  <si>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</si>
  <si>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</si>
  <si>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</si>
  <si>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</si>
  <si>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</si>
  <si>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</si>
  <si>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</si>
  <si>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</si>
  <si>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</si>
  <si>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</si>
  <si>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</si>
  <si>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</si>
  <si>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</si>
  <si>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</si>
  <si>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</si>
  <si>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</si>
  <si>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</si>
  <si>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</si>
  <si>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</si>
  <si>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</si>
  <si>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</si>
  <si>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</si>
  <si>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</si>
  <si>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</si>
  <si>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</si>
  <si>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</si>
  <si>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</si>
  <si>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</si>
  <si>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</si>
  <si>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</si>
  <si>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</si>
  <si>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</si>
  <si>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</si>
  <si>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</si>
  <si>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</si>
  <si>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</si>
  <si>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</si>
  <si>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</si>
  <si>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</si>
  <si>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</si>
  <si>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</si>
  <si>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</si>
  <si>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</si>
  <si>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</si>
  <si>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</si>
  <si>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</si>
  <si>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</si>
  <si>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</si>
  <si>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</si>
  <si>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</si>
  <si>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</si>
  <si>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</si>
  <si>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</si>
  <si>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</si>
  <si>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</si>
  <si>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</si>
  <si>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</si>
  <si>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</si>
  <si>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</si>
  <si>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</si>
  <si>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</si>
  <si>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</si>
  <si>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</si>
  <si>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</si>
  <si>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</si>
  <si>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</si>
  <si>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</si>
  <si>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</si>
  <si>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</si>
  <si>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</si>
  <si>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</si>
  <si>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</si>
  <si>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</si>
  <si>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</si>
  <si>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</si>
  <si>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</si>
  <si>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</si>
  <si>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</si>
  <si>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</si>
  <si>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</si>
  <si>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</si>
  <si>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</si>
  <si>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</si>
  <si>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</si>
  <si>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</si>
  <si>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</si>
  <si>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</si>
  <si>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</si>
  <si>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</si>
  <si>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</si>
  <si>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</si>
  <si>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</si>
  <si>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</si>
  <si>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</si>
  <si>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</si>
  <si>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</si>
  <si>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</si>
  <si>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</si>
  <si>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</si>
  <si>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</si>
  <si>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</si>
  <si>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</si>
  <si>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</si>
  <si>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</si>
  <si>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</si>
  <si>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</si>
  <si>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</si>
  <si>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</si>
  <si>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</si>
  <si>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</si>
  <si>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</si>
  <si>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</si>
  <si>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</si>
  <si>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</si>
  <si>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</si>
  <si>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</si>
  <si>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</si>
  <si>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</si>
  <si>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</si>
  <si>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</si>
  <si>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</si>
  <si>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</si>
  <si>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</si>
  <si>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</si>
  <si>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</si>
  <si>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</si>
  <si>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</si>
  <si>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</si>
  <si>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</si>
  <si>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</si>
  <si>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</si>
  <si>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</si>
  <si>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</si>
  <si>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</si>
  <si>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</si>
  <si>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</si>
  <si>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</si>
  <si>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</si>
  <si>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</si>
  <si>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</si>
  <si>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</si>
  <si>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</si>
  <si>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</si>
  <si>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</si>
  <si>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</si>
  <si>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</si>
  <si>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</si>
  <si>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</si>
  <si>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</si>
  <si>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</si>
  <si>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</si>
  <si>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</si>
  <si>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</si>
  <si>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</si>
  <si>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</si>
  <si>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</si>
  <si>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</si>
  <si>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</si>
  <si>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</si>
  <si>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</si>
  <si>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</si>
  <si>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</si>
  <si>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</si>
  <si>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</si>
  <si>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</si>
  <si>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</si>
  <si>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</si>
  <si>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</si>
  <si>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</si>
  <si>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</si>
  <si>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</si>
  <si>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</si>
  <si>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</si>
  <si>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</si>
  <si>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</si>
  <si>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</si>
  <si>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</si>
  <si>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</si>
  <si>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</si>
  <si>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</si>
  <si>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</si>
  <si>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</si>
  <si>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</si>
  <si>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</si>
  <si>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</si>
  <si>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</si>
  <si>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</si>
  <si>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</si>
  <si>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</si>
  <si>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</si>
  <si>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</si>
  <si>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</si>
  <si>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</si>
  <si>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</si>
  <si>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</si>
  <si>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</si>
  <si>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</si>
  <si>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</si>
  <si>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</si>
  <si>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</si>
  <si>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</si>
  <si>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</si>
  <si>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</si>
  <si>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</si>
  <si>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</si>
  <si>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</si>
  <si>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</si>
  <si>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</si>
  <si>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</si>
  <si>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</si>
  <si>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</si>
  <si>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</si>
  <si>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</si>
  <si>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</si>
  <si>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</si>
  <si>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</si>
  <si>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</si>
  <si>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</si>
  <si>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</si>
  <si>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</si>
  <si>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</si>
  <si>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</si>
  <si>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</si>
  <si>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</si>
  <si>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</si>
  <si>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</si>
  <si>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</si>
  <si>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</si>
  <si>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</si>
  <si>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</si>
  <si>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</si>
  <si>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</si>
  <si>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</si>
  <si>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</si>
  <si>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</si>
  <si>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</si>
  <si>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</si>
  <si>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</si>
  <si>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</si>
  <si>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</si>
  <si>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</si>
  <si>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</si>
  <si>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</si>
  <si>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</si>
  <si>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</si>
  <si>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</si>
  <si>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</si>
  <si>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</si>
  <si>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</si>
  <si>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</si>
  <si>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</si>
  <si>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</si>
  <si>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</si>
  <si>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</si>
  <si>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</si>
  <si>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</si>
  <si>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</si>
  <si>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</si>
  <si>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</si>
  <si>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</si>
  <si>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</si>
  <si>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</si>
  <si>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</si>
  <si>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</si>
  <si>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</si>
  <si>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</si>
  <si>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</si>
  <si>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</si>
  <si>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</si>
  <si>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</si>
  <si>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</si>
  <si>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</si>
  <si>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</si>
  <si>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</si>
  <si>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</si>
  <si>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</si>
  <si>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</si>
  <si>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</si>
  <si>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</si>
  <si>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</si>
  <si>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</si>
  <si>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</si>
  <si>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</si>
  <si>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</si>
  <si>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</si>
  <si>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</si>
  <si>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</si>
  <si>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</si>
  <si>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</si>
  <si>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</si>
  <si>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</si>
  <si>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</si>
  <si>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</si>
  <si>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</si>
  <si>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</si>
  <si>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</si>
  <si>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</si>
  <si>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</si>
  <si>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</si>
  <si>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</si>
  <si>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</si>
  <si>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</si>
  <si>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</si>
  <si>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</si>
  <si>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</si>
  <si>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</si>
  <si>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</si>
  <si>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</si>
  <si>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</si>
  <si>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</si>
  <si>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</si>
  <si>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</si>
  <si>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</si>
  <si>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</si>
  <si>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</si>
  <si>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</si>
  <si>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</si>
  <si>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</si>
  <si>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</si>
  <si>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</si>
  <si>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</si>
  <si>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</si>
  <si>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</si>
  <si>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</si>
  <si>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</si>
  <si>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</si>
  <si>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</si>
  <si>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</si>
  <si>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</si>
  <si>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</si>
  <si>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</si>
  <si>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</si>
  <si>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</si>
  <si>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</si>
  <si>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</si>
  <si>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</si>
  <si>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</si>
  <si>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</si>
  <si>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</si>
  <si>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</si>
  <si>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</si>
  <si>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</si>
  <si>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</si>
  <si>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</si>
  <si>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</si>
  <si>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</si>
  <si>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</si>
  <si>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</si>
  <si>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</si>
  <si>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</si>
  <si>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</si>
  <si>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</si>
  <si>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</si>
  <si>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</si>
  <si>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</si>
  <si>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</si>
  <si>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</si>
  <si>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</si>
  <si>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</si>
  <si>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</si>
  <si>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</si>
  <si>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</si>
  <si>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</si>
  <si>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</si>
  <si>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</si>
  <si>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</si>
  <si>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</si>
  <si>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</si>
  <si>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</si>
  <si>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</si>
  <si>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</si>
  <si>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</si>
  <si>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</si>
  <si>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</si>
  <si>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</si>
  <si>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</si>
  <si>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</si>
  <si>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</si>
  <si>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</si>
  <si>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</si>
  <si>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</si>
  <si>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</si>
  <si>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</si>
  <si>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</si>
  <si>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</si>
  <si>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</si>
  <si>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</si>
  <si>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</si>
  <si>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</si>
  <si>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</si>
  <si>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</si>
  <si>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</si>
  <si>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</si>
  <si>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</si>
  <si>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</si>
  <si>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</si>
  <si>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</si>
  <si>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</si>
  <si>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</si>
  <si>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</si>
  <si>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</si>
  <si>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</si>
  <si>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</si>
  <si>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</si>
  <si>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</si>
  <si>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</si>
  <si>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</si>
  <si>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</si>
  <si>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</si>
  <si>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</si>
  <si>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</si>
  <si>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</si>
  <si>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</si>
  <si>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</si>
  <si>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</si>
  <si>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</si>
  <si>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</si>
  <si>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</si>
  <si>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</si>
  <si>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</si>
  <si>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</si>
  <si>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</si>
  <si>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</si>
  <si>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</si>
  <si>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</si>
  <si>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</si>
  <si>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</si>
  <si>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</si>
  <si>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</si>
  <si>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</si>
  <si>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</si>
  <si>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</si>
  <si>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</si>
  <si>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</si>
  <si>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</si>
  <si>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</si>
  <si>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</si>
  <si>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</si>
  <si>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</si>
  <si>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</si>
  <si>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</si>
  <si>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</si>
  <si>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</si>
  <si>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</si>
  <si>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</si>
  <si>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</si>
  <si>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</si>
  <si>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</si>
  <si>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</si>
  <si>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</si>
  <si>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</si>
  <si>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</si>
  <si>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</si>
  <si>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</si>
  <si>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</si>
  <si>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</si>
  <si>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</si>
  <si>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</si>
  <si>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</si>
  <si>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</si>
  <si>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</si>
  <si>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</si>
  <si>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</si>
  <si>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</si>
  <si>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</si>
  <si>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</si>
  <si>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</si>
  <si>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</si>
  <si>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</si>
  <si>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</si>
  <si>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</si>
  <si>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</si>
  <si>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</si>
  <si>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</si>
  <si>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</si>
  <si>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</si>
  <si>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</si>
  <si>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</si>
  <si>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</si>
  <si>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</si>
  <si>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</si>
  <si>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</si>
  <si>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</si>
  <si>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</si>
  <si>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</si>
  <si>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</si>
  <si>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</si>
  <si>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</si>
  <si>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</si>
  <si>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</si>
  <si>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</si>
  <si>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</si>
  <si>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</si>
  <si>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</si>
  <si>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</si>
  <si>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</si>
  <si>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</si>
  <si>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</si>
  <si>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</si>
  <si>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</si>
  <si>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</si>
  <si>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</si>
  <si>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</si>
  <si>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</si>
  <si>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</si>
  <si>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</si>
  <si>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</si>
  <si>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</si>
  <si>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</si>
  <si>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</si>
  <si>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</si>
  <si>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</si>
  <si>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</si>
  <si>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</si>
  <si>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</si>
  <si>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</si>
  <si>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</si>
  <si>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</si>
  <si>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</si>
  <si>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</si>
  <si>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</si>
  <si>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</si>
  <si>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</si>
  <si>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</si>
  <si>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</si>
  <si>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</si>
  <si>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</si>
  <si>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</si>
  <si>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</si>
  <si>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</si>
  <si>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</si>
  <si>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</si>
  <si>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</si>
  <si>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</si>
  <si>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</si>
  <si>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</si>
  <si>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</si>
  <si>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</si>
  <si>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</si>
  <si>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</si>
  <si>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</si>
  <si>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</si>
  <si>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</si>
  <si>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</si>
  <si>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</si>
  <si>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</si>
  <si>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</si>
  <si>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</si>
  <si>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</si>
  <si>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</si>
  <si>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</si>
  <si>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</si>
  <si>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</si>
  <si>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</si>
  <si>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</si>
  <si>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</si>
  <si>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</si>
  <si>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</si>
  <si>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</si>
  <si>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</si>
  <si>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</si>
  <si>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</si>
  <si>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</si>
  <si>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</si>
  <si>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</si>
  <si>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</si>
  <si>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</si>
  <si>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</si>
  <si>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</si>
  <si>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</si>
  <si>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</si>
  <si>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</si>
  <si>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</si>
  <si>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</si>
  <si>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</si>
  <si>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</si>
  <si>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</si>
  <si>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</si>
  <si>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</si>
  <si>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</si>
  <si>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</si>
  <si>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</si>
  <si>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</si>
  <si>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</si>
  <si>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</si>
  <si>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</si>
  <si>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</si>
  <si>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</si>
  <si>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</si>
  <si>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</si>
  <si>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</si>
  <si>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</si>
  <si>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</si>
  <si>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</si>
  <si>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</si>
  <si>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</si>
  <si>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</si>
  <si>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</si>
  <si>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</si>
  <si>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</si>
  <si>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</si>
  <si>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</si>
  <si>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</si>
  <si>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</si>
  <si>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</si>
  <si>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</si>
  <si>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</si>
  <si>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</si>
  <si>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</si>
  <si>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</si>
  <si>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</si>
  <si>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</si>
  <si>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</si>
  <si>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</si>
  <si>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</si>
  <si>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</si>
  <si>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</si>
  <si>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</si>
  <si>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</si>
  <si>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</si>
  <si>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</si>
  <si>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</si>
  <si>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</si>
  <si>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</si>
  <si>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</si>
  <si>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</si>
  <si>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</si>
  <si>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</si>
  <si>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</si>
  <si>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</si>
  <si>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</si>
  <si>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</si>
  <si>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</si>
  <si>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</si>
  <si>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</si>
  <si>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</si>
  <si>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</si>
  <si>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</si>
  <si>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</si>
  <si>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</si>
  <si>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</si>
  <si>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</si>
  <si>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</si>
  <si>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</si>
  <si>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</si>
  <si>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</si>
  <si>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</si>
  <si>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</si>
  <si>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</si>
  <si>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</si>
  <si>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</si>
  <si>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</si>
  <si>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</si>
  <si>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</si>
  <si>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</si>
  <si>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</si>
  <si>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</si>
  <si>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</si>
  <si>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</si>
  <si>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</si>
  <si>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</si>
  <si>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</si>
  <si>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</si>
  <si>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</si>
  <si>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</si>
  <si>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</si>
  <si>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</si>
  <si>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</si>
  <si>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</si>
  <si>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</si>
  <si>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</si>
  <si>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</si>
  <si>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</si>
  <si>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</si>
  <si>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</si>
  <si>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</si>
  <si>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</si>
  <si>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</si>
  <si>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</si>
  <si>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</si>
  <si>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</si>
  <si>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</si>
  <si>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</si>
  <si>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</si>
  <si>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</si>
  <si>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</si>
  <si>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</si>
  <si>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</si>
  <si>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</si>
  <si>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</si>
  <si>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</si>
  <si>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</si>
  <si>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</si>
  <si>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</si>
  <si>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</si>
  <si>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</si>
  <si>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</si>
  <si>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</si>
  <si>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</si>
  <si>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</si>
  <si>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</si>
  <si>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</si>
  <si>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</si>
  <si>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</si>
  <si>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</si>
  <si>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</si>
  <si>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</si>
  <si>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</si>
  <si>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</si>
  <si>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</si>
  <si>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</si>
  <si>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</si>
  <si>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</si>
  <si>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</si>
  <si>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</si>
  <si>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</si>
  <si>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</si>
  <si>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</si>
  <si>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</si>
  <si>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</si>
  <si>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</si>
  <si>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</si>
  <si>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</si>
  <si>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</si>
  <si>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</si>
  <si>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</si>
  <si>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</si>
  <si>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</si>
  <si>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</si>
  <si>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</si>
  <si>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</si>
  <si>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</si>
  <si>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</si>
  <si>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</si>
  <si>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</si>
  <si>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</si>
  <si>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</si>
  <si>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</si>
  <si>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</si>
  <si>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</si>
  <si>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</si>
  <si>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</si>
  <si>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</si>
  <si>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</si>
  <si>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</si>
  <si>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</si>
  <si>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</si>
  <si>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</si>
  <si>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</si>
  <si>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</si>
  <si>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</si>
  <si>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</si>
  <si>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</si>
  <si>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</si>
  <si>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</si>
  <si>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</si>
  <si>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</si>
  <si>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</si>
  <si>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</si>
  <si>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</si>
  <si>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</si>
  <si>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</si>
  <si>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</si>
  <si>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</si>
  <si>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</si>
  <si>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</si>
  <si>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</si>
  <si>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</si>
  <si>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</si>
  <si>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</si>
  <si>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</si>
  <si>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</si>
  <si>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</si>
  <si>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</si>
  <si>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</si>
  <si>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</si>
  <si>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</si>
  <si>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</si>
  <si>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</si>
  <si>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</si>
  <si>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</si>
  <si>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</si>
  <si>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</si>
  <si>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</si>
  <si>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</si>
  <si>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</si>
  <si>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</si>
  <si>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</si>
  <si>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</si>
  <si>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</si>
  <si>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</si>
  <si>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</si>
  <si>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</si>
  <si>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</si>
  <si>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</si>
  <si>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</si>
  <si>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</si>
  <si>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</si>
  <si>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</si>
  <si>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</si>
  <si>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</si>
  <si>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</si>
  <si>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</si>
  <si>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</si>
  <si>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</si>
  <si>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</si>
  <si>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</si>
  <si>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</si>
  <si>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</si>
  <si>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</si>
  <si>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</si>
  <si>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</si>
  <si>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</si>
  <si>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</si>
  <si>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</si>
  <si>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</si>
  <si>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</si>
  <si>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</si>
  <si>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</si>
  <si>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</si>
  <si>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</si>
  <si>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</si>
  <si>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</si>
  <si>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</si>
  <si>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</si>
  <si>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</si>
  <si>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</si>
  <si>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</si>
  <si>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</si>
  <si>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</si>
  <si>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</si>
  <si>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</si>
  <si>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</si>
  <si>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</si>
  <si>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</si>
  <si>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</si>
  <si>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</si>
  <si>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</si>
  <si>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</si>
  <si>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</si>
  <si>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</si>
  <si>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</si>
  <si>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</si>
  <si>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</si>
  <si>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</si>
  <si>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</si>
  <si>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</si>
  <si>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</si>
  <si>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</si>
  <si>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</si>
  <si>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</si>
  <si>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</si>
  <si>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</si>
  <si>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</si>
  <si>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</si>
  <si>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</si>
  <si>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</si>
  <si>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</si>
  <si>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</si>
  <si>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</si>
  <si>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</si>
  <si>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</si>
  <si>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</si>
  <si>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</si>
  <si>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</si>
  <si>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</si>
  <si>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</si>
  <si>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</si>
  <si>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</si>
  <si>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</si>
  <si>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</si>
  <si>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</si>
  <si>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</si>
  <si>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</si>
  <si>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</si>
  <si>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</si>
  <si>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</si>
  <si>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</si>
  <si>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</si>
  <si>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</si>
  <si>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</si>
  <si>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</si>
  <si>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</si>
  <si>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</si>
  <si>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</si>
  <si>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</si>
  <si>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</si>
  <si>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</si>
  <si>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</si>
  <si>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</si>
  <si>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</si>
  <si>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</si>
  <si>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</si>
  <si>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</si>
  <si>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</si>
  <si>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</si>
  <si>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</si>
  <si>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</si>
  <si>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</si>
  <si>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</si>
  <si>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</si>
  <si>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</si>
  <si>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</si>
  <si>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</si>
  <si>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</si>
  <si>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</si>
  <si>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</si>
  <si>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</si>
  <si>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</si>
  <si>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</si>
  <si>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</si>
  <si>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</si>
  <si>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</si>
  <si>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</si>
  <si>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</si>
  <si>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</si>
  <si>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</si>
  <si>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</si>
  <si>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</si>
  <si>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</si>
  <si>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</si>
  <si>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</si>
  <si>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</si>
  <si>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</si>
  <si>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</si>
  <si>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</si>
  <si>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</si>
  <si>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</si>
  <si>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</si>
  <si>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</si>
  <si>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</si>
  <si>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</si>
  <si>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</si>
  <si>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</si>
  <si>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</si>
  <si>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</si>
  <si>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</si>
  <si>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</si>
  <si>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</si>
  <si>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</si>
  <si>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</si>
  <si>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</si>
  <si>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</si>
  <si>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</si>
  <si>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</si>
  <si>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</si>
  <si>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</si>
  <si>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</si>
  <si>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</si>
  <si>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</si>
  <si>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</si>
  <si>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</si>
  <si>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</si>
  <si>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</si>
  <si>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</si>
  <si>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</si>
  <si>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</si>
  <si>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</si>
  <si>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</si>
  <si>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</si>
  <si>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</si>
  <si>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</si>
  <si>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</si>
  <si>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</si>
  <si>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</si>
  <si>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</si>
  <si>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</si>
  <si>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</si>
  <si>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</si>
  <si>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</si>
  <si>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</si>
  <si>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</si>
  <si>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</si>
  <si>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</si>
  <si>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</si>
  <si>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</si>
  <si>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</si>
  <si>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</si>
  <si>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</si>
  <si>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</si>
  <si>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</si>
  <si>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</si>
  <si>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</si>
  <si>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</si>
  <si>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</si>
  <si>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</si>
  <si>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</si>
  <si>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</si>
  <si>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</si>
  <si>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</si>
  <si>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</si>
  <si>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</si>
  <si>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</si>
  <si>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</si>
  <si>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</si>
  <si>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</si>
  <si>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</si>
  <si>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</si>
  <si>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</si>
  <si>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</si>
  <si>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</si>
  <si>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</si>
  <si>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</si>
  <si>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</si>
  <si>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</si>
  <si>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</si>
  <si>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</si>
  <si>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</si>
  <si>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</si>
  <si>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</si>
  <si>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</si>
  <si>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</si>
  <si>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</si>
  <si>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</si>
  <si>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</si>
  <si>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</si>
  <si>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</si>
  <si>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</si>
  <si>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</si>
  <si>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</si>
  <si>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</si>
  <si>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</si>
  <si>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</si>
  <si>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</si>
  <si>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</si>
  <si>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</si>
  <si>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</si>
  <si>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</si>
  <si>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</si>
  <si>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</si>
  <si>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</si>
  <si>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</si>
  <si>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</si>
  <si>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</si>
  <si>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</si>
  <si>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</si>
  <si>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</si>
  <si>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</si>
  <si>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</si>
  <si>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</si>
  <si>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</si>
  <si>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</si>
  <si>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</si>
  <si>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</si>
  <si>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</si>
  <si>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</si>
  <si>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</si>
  <si>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</si>
  <si>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</si>
  <si>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</si>
  <si>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</si>
  <si>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</si>
  <si>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</si>
  <si>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</si>
  <si>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</si>
  <si>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</si>
  <si>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</si>
  <si>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</si>
  <si>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</si>
  <si>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</si>
  <si>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</si>
  <si>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</si>
  <si>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</si>
  <si>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</si>
  <si>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</si>
  <si>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</si>
  <si>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</si>
  <si>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</si>
  <si>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</si>
  <si>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</si>
  <si>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</si>
  <si>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</si>
  <si>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</si>
  <si>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</si>
  <si>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</si>
  <si>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</si>
  <si>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</si>
  <si>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</si>
  <si>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</si>
  <si>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</si>
  <si>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</si>
  <si>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</si>
  <si>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</si>
  <si>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</si>
  <si>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</si>
  <si>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</si>
  <si>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</si>
  <si>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</si>
  <si>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</si>
  <si>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</si>
  <si>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</si>
  <si>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</si>
  <si>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</si>
  <si>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</si>
  <si>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</si>
  <si>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</si>
  <si>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</si>
  <si>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</si>
  <si>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</si>
  <si>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</si>
  <si>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</si>
  <si>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</si>
  <si>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</si>
  <si>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</si>
  <si>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</si>
  <si>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</si>
  <si>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</si>
  <si>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</si>
  <si>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</si>
  <si>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</si>
  <si>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</si>
  <si>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</si>
  <si>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</si>
  <si>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</si>
  <si>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</si>
  <si>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</si>
  <si>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</si>
  <si>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</si>
  <si>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</si>
  <si>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</si>
  <si>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</si>
  <si>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</si>
  <si>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</si>
  <si>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</si>
  <si>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</si>
  <si>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</si>
  <si>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</si>
  <si>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</si>
  <si>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</si>
  <si>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</si>
  <si>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</si>
  <si>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</si>
  <si>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</si>
  <si>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</si>
  <si>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</si>
  <si>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</si>
  <si>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</si>
  <si>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</si>
  <si>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</si>
  <si>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</si>
  <si>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</si>
  <si>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</si>
  <si>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</si>
  <si>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</si>
  <si>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</si>
  <si>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</si>
  <si>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</si>
  <si>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</si>
  <si>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</si>
  <si>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</si>
  <si>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</si>
  <si>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</si>
  <si>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</si>
  <si>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</si>
  <si>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</si>
  <si>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</si>
  <si>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</si>
  <si>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</si>
  <si>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</si>
  <si>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</si>
  <si>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</si>
  <si>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</si>
  <si>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</si>
  <si>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</si>
  <si>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</si>
  <si>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</si>
  <si>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</si>
  <si>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</si>
  <si>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</si>
  <si>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</si>
  <si>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</si>
  <si>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</si>
  <si>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</si>
  <si>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</si>
  <si>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</si>
  <si>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</si>
  <si>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</si>
  <si>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</si>
  <si>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</si>
  <si>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</si>
  <si>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</si>
  <si>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</si>
  <si>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</si>
  <si>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</si>
  <si>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</si>
  <si>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</si>
  <si>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</si>
  <si>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</si>
  <si>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</si>
  <si>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</si>
  <si>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</si>
  <si>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</si>
  <si>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</si>
  <si>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</si>
  <si>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</si>
  <si>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</si>
  <si>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</si>
  <si>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</si>
  <si>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</si>
  <si>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</si>
  <si>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</si>
  <si>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</si>
  <si>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</si>
  <si>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</si>
  <si>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</si>
  <si>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</si>
  <si>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</si>
  <si>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</si>
  <si>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</si>
  <si>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</si>
  <si>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</si>
  <si>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</si>
  <si>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</si>
  <si>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</si>
  <si>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</si>
  <si>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</si>
  <si>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</si>
  <si>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</si>
  <si>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</si>
  <si>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</si>
  <si>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</si>
  <si>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</si>
  <si>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</si>
  <si>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</si>
  <si>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</si>
  <si>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</si>
  <si>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</si>
  <si>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</si>
  <si>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</si>
  <si>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</si>
  <si>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</si>
  <si>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</si>
  <si>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</si>
  <si>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</si>
  <si>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</si>
  <si>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</si>
  <si>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</si>
  <si>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</si>
  <si>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</si>
  <si>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</si>
  <si>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</si>
  <si>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</si>
  <si>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</si>
  <si>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</si>
  <si>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</si>
  <si>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</si>
  <si>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</si>
  <si>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</si>
  <si>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</si>
  <si>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</si>
  <si>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</si>
  <si>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</si>
  <si>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</si>
  <si>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</si>
  <si>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</si>
  <si>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</si>
  <si>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</si>
  <si>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</si>
  <si>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</si>
  <si>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</si>
  <si>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</si>
  <si>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</si>
  <si>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</si>
  <si>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</si>
  <si>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</si>
  <si>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</si>
  <si>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</si>
  <si>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</si>
  <si>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</si>
  <si>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</si>
  <si>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</si>
  <si>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</si>
  <si>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</si>
  <si>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</si>
  <si>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</si>
  <si>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</si>
  <si>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</si>
  <si>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</si>
  <si>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</si>
  <si>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</si>
  <si>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</si>
  <si>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</si>
  <si>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</si>
  <si>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</si>
  <si>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</si>
  <si>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</si>
  <si>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</si>
  <si>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</si>
  <si>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</si>
  <si>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</si>
  <si>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</si>
  <si>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</si>
  <si>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</si>
  <si>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</si>
  <si>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</si>
  <si>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</si>
  <si>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</si>
  <si>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</si>
  <si>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</si>
  <si>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</si>
  <si>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</si>
  <si>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</si>
  <si>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</si>
  <si>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</si>
  <si>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</si>
  <si>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</si>
  <si>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</si>
  <si>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</si>
  <si>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</si>
  <si>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</si>
  <si>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</si>
  <si>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</si>
  <si>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</si>
  <si>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</si>
  <si>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</si>
  <si>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</si>
  <si>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</si>
  <si>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</si>
  <si>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</si>
  <si>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</si>
  <si>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</si>
  <si>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</si>
  <si>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</si>
  <si>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</si>
  <si>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</si>
  <si>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</si>
  <si>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</si>
  <si>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</si>
  <si>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</si>
  <si>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</si>
  <si>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</si>
  <si>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</si>
  <si>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</si>
  <si>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</si>
  <si>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</si>
  <si>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</si>
  <si>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</si>
  <si>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</si>
  <si>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</si>
  <si>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</si>
  <si>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</si>
  <si>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</si>
  <si>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</si>
  <si>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</si>
  <si>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</si>
  <si>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</si>
  <si>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</si>
  <si>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</si>
  <si>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</si>
  <si>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</si>
  <si>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</si>
  <si>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</si>
  <si>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</si>
  <si>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</si>
  <si>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</si>
  <si>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</si>
  <si>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</si>
  <si>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</si>
  <si>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</si>
  <si>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</si>
  <si>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</si>
  <si>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</si>
  <si>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</si>
  <si>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</si>
  <si>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</si>
  <si>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</si>
  <si>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</si>
  <si>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</si>
  <si>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</si>
  <si>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</si>
  <si>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</si>
  <si>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</si>
  <si>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</si>
  <si>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</si>
  <si>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</si>
  <si>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</si>
  <si>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</si>
  <si>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</si>
  <si>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</si>
  <si>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</si>
  <si>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</si>
  <si>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</si>
  <si>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</si>
  <si>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</si>
  <si>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</si>
  <si>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</si>
  <si>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</si>
  <si>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</si>
  <si>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</si>
  <si>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</si>
  <si>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</si>
  <si>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</si>
  <si>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</si>
  <si>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</si>
  <si>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</si>
  <si>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</si>
  <si>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</si>
  <si>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</si>
  <si>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</si>
  <si>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</si>
  <si>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</si>
  <si>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</si>
  <si>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</si>
  <si>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</si>
  <si>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</si>
  <si>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</si>
  <si>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</si>
  <si>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</si>
  <si>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</si>
  <si>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</si>
  <si>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</si>
  <si>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</si>
  <si>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</si>
  <si>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</si>
  <si>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</si>
  <si>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</si>
  <si>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</si>
  <si>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</si>
  <si>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</si>
  <si>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</si>
  <si>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</si>
  <si>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</si>
  <si>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</si>
  <si>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</si>
  <si>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</si>
  <si>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</si>
  <si>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</si>
  <si>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</si>
  <si>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</si>
  <si>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</si>
  <si>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</si>
  <si>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</si>
  <si>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</si>
  <si>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</si>
  <si>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</si>
  <si>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</si>
  <si>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</si>
  <si>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</si>
  <si>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</si>
  <si>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</si>
  <si>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</si>
  <si>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</si>
  <si>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</si>
  <si>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</si>
  <si>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</si>
  <si>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</si>
  <si>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</si>
  <si>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</si>
  <si>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</si>
  <si>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</si>
  <si>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</si>
  <si>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</si>
  <si>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</si>
  <si>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</si>
  <si>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</si>
  <si>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</si>
  <si>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</si>
  <si>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</si>
  <si>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</si>
  <si>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</si>
  <si>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</si>
  <si>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</si>
  <si>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</si>
  <si>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</si>
  <si>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</si>
  <si>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</si>
  <si>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</si>
  <si>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</si>
  <si>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</si>
  <si>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</si>
  <si>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</si>
  <si>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</si>
  <si>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</si>
  <si>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</si>
  <si>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</si>
  <si>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</si>
  <si>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</si>
  <si>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</si>
  <si>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</si>
  <si>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</si>
  <si>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</si>
  <si>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</si>
  <si>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</si>
  <si>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</si>
  <si>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</si>
  <si>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</si>
  <si>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</si>
  <si>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</si>
  <si>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</si>
  <si>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</si>
  <si>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</si>
  <si>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</si>
  <si>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</si>
  <si>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</si>
  <si>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</si>
  <si>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</si>
  <si>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</si>
  <si>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</si>
  <si>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</si>
  <si>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</si>
  <si>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</si>
  <si>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</si>
  <si>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</si>
  <si>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</si>
  <si>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</si>
  <si>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</si>
  <si>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</si>
  <si>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</si>
  <si>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</si>
  <si>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</si>
  <si>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</si>
  <si>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</si>
  <si>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</si>
  <si>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</si>
  <si>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</si>
  <si>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</si>
  <si>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</si>
  <si>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</si>
  <si>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</si>
  <si>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</si>
  <si>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</si>
  <si>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</si>
  <si>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</si>
  <si>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</si>
  <si>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</si>
  <si>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</si>
  <si>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</si>
  <si>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</si>
  <si>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</si>
  <si>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</si>
  <si>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</si>
  <si>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</si>
  <si>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</si>
  <si>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</si>
  <si>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</si>
  <si>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</si>
  <si>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</si>
  <si>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</si>
  <si>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</si>
  <si>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</si>
  <si>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</si>
  <si>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</si>
  <si>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</si>
  <si>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</si>
  <si>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</si>
  <si>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</si>
  <si>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</si>
  <si>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</si>
  <si>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</si>
  <si>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</si>
  <si>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</si>
  <si>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</si>
  <si>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</si>
  <si>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</si>
  <si>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</si>
  <si>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</si>
  <si>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</si>
  <si>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</si>
  <si>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</si>
  <si>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</si>
  <si>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</si>
  <si>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</si>
  <si>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</si>
  <si>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</si>
  <si>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</si>
  <si>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</si>
  <si>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</si>
  <si>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</si>
  <si>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</si>
  <si>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</si>
  <si>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</si>
  <si>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</si>
  <si>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</si>
  <si>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</si>
  <si>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</si>
  <si>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</si>
  <si>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</si>
  <si>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</si>
  <si>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</si>
  <si>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</si>
  <si>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</si>
  <si>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</si>
  <si>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</si>
  <si>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</si>
  <si>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</si>
  <si>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</si>
  <si>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</si>
  <si>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</si>
  <si>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</si>
  <si>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</si>
  <si>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</si>
  <si>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</si>
  <si>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</si>
  <si>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</si>
  <si>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</si>
  <si>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</si>
  <si>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</si>
  <si>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</si>
  <si>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</si>
  <si>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</si>
  <si>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</si>
  <si>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</si>
  <si>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</si>
  <si>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</si>
  <si>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</si>
  <si>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</si>
  <si>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</si>
  <si>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</si>
  <si>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</si>
  <si>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</si>
  <si>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</si>
  <si>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</si>
  <si>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</si>
  <si>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</si>
  <si>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</si>
  <si>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</si>
  <si>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</si>
  <si>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</si>
  <si>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</si>
  <si>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</si>
  <si>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</si>
  <si>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</si>
  <si>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</si>
  <si>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</si>
  <si>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</si>
  <si>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</si>
  <si>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</si>
  <si>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</si>
  <si>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</si>
  <si>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</si>
  <si>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</si>
  <si>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</si>
  <si>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</si>
  <si>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</si>
  <si>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</si>
  <si>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</si>
  <si>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</si>
  <si>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</si>
  <si>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</si>
  <si>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</si>
  <si>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</si>
  <si>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</si>
  <si>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</si>
  <si>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</si>
  <si>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</si>
  <si>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</si>
  <si>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</si>
  <si>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</si>
  <si>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</si>
  <si>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</si>
  <si>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</si>
  <si>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</si>
  <si>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</si>
  <si>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</si>
  <si>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</si>
  <si>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</si>
  <si>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</si>
  <si>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</si>
  <si>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</si>
  <si>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</si>
  <si>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</si>
  <si>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</si>
  <si>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</si>
  <si>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</si>
  <si>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</si>
  <si>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</si>
  <si>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</si>
  <si>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</si>
  <si>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</si>
  <si>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</si>
  <si>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</si>
  <si>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</si>
  <si>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</si>
  <si>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</si>
  <si>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</si>
  <si>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</si>
  <si>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</si>
  <si>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</si>
  <si>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</si>
  <si>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</si>
  <si>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</si>
  <si>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</si>
  <si>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</si>
  <si>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</si>
  <si>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</si>
  <si>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</si>
  <si>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</si>
  <si>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</si>
  <si>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</si>
  <si>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</si>
  <si>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</si>
  <si>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</si>
  <si>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</si>
  <si>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</si>
  <si>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</si>
  <si>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</si>
  <si>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</si>
  <si>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</si>
  <si>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</si>
  <si>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</si>
  <si>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</si>
  <si>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</si>
  <si>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</si>
  <si>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</si>
  <si>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</si>
  <si>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</si>
  <si>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</si>
  <si>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</si>
  <si>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</si>
  <si>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</si>
  <si>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</si>
  <si>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</si>
  <si>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</si>
  <si>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</si>
  <si>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</si>
  <si>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</si>
  <si>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</si>
  <si>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</si>
  <si>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</si>
  <si>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</si>
  <si>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</si>
  <si>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</si>
  <si>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</si>
  <si>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</si>
  <si>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</si>
  <si>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</si>
  <si>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</si>
  <si>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</si>
  <si>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</si>
  <si>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</si>
  <si>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</si>
  <si>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</si>
  <si>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</si>
  <si>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</si>
  <si>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</si>
  <si>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</si>
  <si>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</si>
  <si>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</si>
  <si>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</si>
  <si>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</si>
  <si>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</si>
  <si>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</si>
  <si>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</si>
  <si>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</si>
  <si>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</si>
  <si>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</si>
  <si>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</si>
  <si>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</si>
  <si>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</si>
  <si>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</si>
  <si>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</si>
  <si>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</si>
  <si>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</si>
  <si>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</si>
  <si>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</si>
  <si>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</si>
  <si>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</si>
  <si>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</si>
  <si>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</si>
  <si>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</si>
  <si>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</si>
  <si>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</si>
  <si>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</si>
  <si>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</si>
  <si>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</si>
  <si>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</si>
  <si>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</si>
  <si>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</si>
  <si>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</si>
  <si>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</si>
  <si>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</si>
  <si>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</si>
  <si>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</si>
  <si>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</si>
  <si>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</si>
  <si>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</si>
  <si>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</si>
  <si>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</si>
  <si>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</si>
  <si>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</si>
  <si>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</si>
  <si>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</si>
  <si>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</si>
  <si>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</si>
  <si>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</si>
  <si>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</si>
  <si>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</si>
  <si>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</si>
  <si>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</si>
  <si>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</si>
  <si>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</si>
  <si>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</si>
  <si>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</si>
  <si>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</si>
  <si>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</si>
  <si>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</si>
  <si>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</si>
  <si>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</si>
  <si>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</si>
  <si>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</si>
  <si>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</si>
  <si>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</si>
  <si>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</si>
  <si>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</si>
  <si>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</si>
  <si>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</si>
  <si>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</si>
  <si>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</si>
  <si>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</si>
  <si>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</si>
  <si>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</si>
  <si>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</si>
  <si>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</si>
  <si>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</si>
  <si>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</si>
  <si>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</si>
  <si>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</si>
  <si>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</si>
  <si>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</si>
  <si>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</si>
  <si>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</si>
  <si>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</si>
  <si>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</si>
  <si>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</si>
  <si>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</si>
  <si>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</si>
  <si>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</si>
  <si>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</si>
  <si>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</si>
  <si>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</si>
  <si>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</si>
  <si>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</si>
  <si>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</si>
  <si>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</si>
  <si>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</si>
  <si>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</si>
  <si>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</si>
  <si>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</si>
  <si>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</si>
  <si>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</si>
  <si>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</si>
  <si>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</si>
  <si>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</si>
  <si>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</si>
  <si>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</si>
  <si>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</si>
  <si>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</si>
  <si>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</si>
  <si>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</si>
  <si>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</si>
  <si>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</si>
  <si>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</si>
  <si>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</si>
  <si>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</si>
  <si>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</si>
  <si>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</si>
  <si>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</si>
  <si>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</si>
  <si>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</si>
  <si>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</si>
  <si>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</si>
  <si>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</si>
  <si>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</si>
  <si>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</si>
  <si>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</si>
  <si>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</si>
  <si>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</si>
  <si>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</si>
  <si>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</si>
  <si>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</si>
  <si>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</si>
  <si>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</si>
  <si>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</si>
  <si>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</si>
  <si>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</si>
  <si>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</si>
  <si>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</si>
  <si>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</si>
  <si>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</si>
  <si>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</si>
  <si>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</si>
  <si>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</si>
  <si>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</si>
  <si>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</si>
  <si>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</si>
  <si>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</si>
  <si>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</si>
  <si>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</si>
  <si>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</si>
  <si>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</si>
  <si>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</si>
  <si>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</si>
  <si>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</si>
  <si>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</si>
  <si>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</si>
  <si>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</si>
  <si>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</si>
  <si>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</si>
  <si>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</si>
  <si>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</si>
  <si>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</si>
  <si>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</si>
  <si>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</si>
  <si>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</si>
  <si>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</si>
  <si>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</si>
  <si>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</si>
  <si>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</si>
  <si>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</si>
  <si>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</si>
  <si>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</si>
  <si>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</si>
  <si>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</si>
  <si>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</si>
  <si>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</si>
  <si>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</si>
  <si>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</si>
  <si>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</si>
  <si>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</si>
  <si>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</si>
  <si>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</si>
  <si>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</si>
  <si>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</si>
  <si>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</si>
  <si>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</si>
  <si>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</si>
  <si>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</si>
  <si>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</si>
  <si>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</si>
  <si>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</si>
  <si>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</si>
  <si>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</si>
  <si>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</si>
  <si>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</si>
  <si>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</si>
  <si>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</si>
  <si>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</si>
  <si>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</si>
  <si>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</si>
  <si>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</si>
  <si>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</si>
  <si>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</si>
  <si>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</si>
  <si>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</si>
  <si>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</si>
  <si>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</si>
  <si>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</si>
  <si>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</si>
  <si>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</si>
  <si>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</si>
  <si>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</si>
  <si>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</si>
  <si>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</si>
  <si>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</si>
  <si>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</si>
  <si>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</si>
  <si>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</si>
  <si>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</si>
  <si>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</si>
  <si>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</si>
  <si>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</si>
  <si>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</si>
  <si>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</si>
  <si>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</si>
  <si>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</si>
  <si>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</si>
  <si>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</si>
  <si>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</si>
  <si>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</si>
  <si>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</si>
  <si>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</si>
  <si>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</si>
  <si>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</si>
  <si>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</si>
  <si>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</si>
  <si>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</si>
  <si>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</si>
  <si>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</si>
  <si>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</si>
  <si>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</si>
  <si>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</si>
  <si>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</si>
  <si>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</si>
  <si>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</si>
  <si>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</si>
  <si>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</si>
  <si>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</si>
  <si>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</si>
  <si>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</si>
  <si>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</si>
  <si>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</si>
  <si>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</si>
  <si>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</si>
  <si>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</si>
  <si>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</si>
  <si>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</si>
  <si>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</si>
  <si>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</si>
  <si>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</si>
  <si>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</si>
  <si>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</si>
  <si>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</si>
  <si>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</si>
  <si>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</si>
  <si>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</si>
  <si>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</si>
  <si>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</si>
  <si>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</si>
  <si>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</si>
  <si>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</si>
  <si>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</si>
  <si>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</si>
  <si>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</si>
  <si>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</si>
  <si>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</si>
  <si>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</si>
  <si>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</si>
  <si>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</si>
  <si>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</si>
  <si>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</si>
  <si>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</si>
  <si>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</si>
  <si>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</si>
  <si>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</si>
  <si>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</si>
  <si>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</si>
  <si>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</si>
  <si>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</si>
  <si>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</si>
  <si>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</si>
  <si>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</si>
  <si>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</si>
  <si>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</si>
  <si>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</si>
  <si>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</si>
  <si>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</si>
  <si>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</si>
  <si>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</si>
  <si>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</si>
  <si>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</si>
  <si>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</si>
  <si>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</si>
  <si>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</si>
  <si>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</si>
  <si>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</si>
  <si>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</si>
  <si>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</si>
  <si>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</si>
  <si>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</si>
  <si>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</si>
  <si>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</si>
  <si>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</si>
  <si>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</si>
  <si>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</si>
  <si>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</si>
  <si>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</si>
  <si>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</si>
  <si>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</si>
  <si>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</si>
  <si>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</si>
  <si>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</si>
  <si>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</si>
  <si>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</si>
  <si>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</si>
  <si>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</si>
  <si>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</si>
  <si>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</si>
  <si>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</si>
  <si>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</si>
  <si>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</si>
  <si>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</si>
  <si>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</si>
  <si>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</si>
  <si>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</si>
  <si>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</si>
  <si>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</si>
  <si>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</si>
  <si>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</si>
  <si>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</si>
  <si>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</si>
  <si>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</si>
  <si>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</si>
  <si>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</si>
  <si>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</si>
  <si>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</si>
  <si>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</si>
  <si>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</si>
  <si>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</si>
  <si>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</si>
  <si>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</si>
  <si>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</si>
  <si>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</si>
  <si>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</si>
  <si>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</si>
  <si>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</si>
  <si>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</si>
  <si>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</si>
  <si>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</si>
  <si>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</si>
  <si>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</si>
  <si>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</si>
  <si>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</si>
  <si>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</si>
  <si>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</si>
  <si>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</si>
  <si>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</si>
  <si>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</si>
  <si>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</si>
  <si>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</si>
  <si>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</si>
  <si>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</si>
  <si>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</si>
  <si>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</si>
  <si>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</si>
  <si>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</si>
  <si>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</si>
  <si>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</si>
  <si>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</si>
  <si>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</si>
  <si>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</si>
  <si>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</si>
  <si>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</si>
  <si>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</si>
  <si>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</si>
  <si>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</si>
  <si>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</si>
  <si>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</si>
  <si>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</si>
  <si>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</si>
  <si>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</si>
  <si>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</si>
  <si>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</si>
  <si>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</si>
  <si>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</si>
  <si>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</si>
  <si>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</si>
  <si>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</si>
  <si>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</si>
  <si>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</si>
  <si>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</si>
  <si>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</si>
  <si>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</si>
  <si>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</si>
  <si>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</si>
  <si>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</si>
  <si>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</si>
  <si>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</si>
  <si>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</si>
  <si>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</si>
  <si>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</si>
  <si>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</si>
  <si>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</si>
  <si>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</si>
  <si>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</si>
  <si>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</si>
  <si>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</si>
  <si>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</si>
  <si>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</si>
  <si>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</si>
  <si>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</si>
  <si>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</si>
  <si>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</si>
  <si>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</si>
  <si>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</si>
  <si>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</si>
  <si>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</si>
  <si>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</si>
  <si>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</si>
  <si>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</si>
  <si>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</si>
  <si>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</si>
  <si>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</si>
  <si>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</si>
  <si>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</si>
  <si>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</si>
  <si>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</si>
  <si>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</si>
  <si>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</si>
  <si>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</si>
  <si>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</si>
  <si>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</si>
  <si>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</si>
  <si>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</si>
  <si>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</si>
  <si>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</si>
  <si>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</si>
  <si>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</si>
  <si>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</si>
  <si>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</si>
  <si>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</si>
  <si>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</si>
  <si>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</si>
  <si>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</si>
  <si>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</si>
  <si>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</si>
  <si>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</si>
  <si>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</si>
  <si>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</si>
  <si>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</si>
  <si>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</si>
  <si>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</si>
  <si>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</si>
  <si>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</si>
  <si>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</si>
  <si>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</si>
  <si>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</si>
  <si>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</si>
  <si>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</si>
  <si>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</si>
  <si>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</si>
  <si>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</si>
  <si>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</si>
  <si>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</si>
  <si>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</si>
  <si>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</si>
  <si>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</si>
  <si>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</si>
  <si>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</si>
  <si>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</si>
  <si>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</si>
  <si>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</si>
  <si>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</si>
  <si>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</si>
  <si>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</si>
  <si>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</si>
  <si>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</si>
  <si>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</si>
  <si>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</si>
  <si>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</si>
  <si>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</si>
  <si>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</si>
  <si>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</si>
  <si>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</si>
  <si>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</si>
  <si>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</si>
  <si>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</si>
  <si>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</si>
  <si>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</si>
  <si>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</si>
  <si>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</si>
  <si>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</si>
  <si>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</si>
  <si>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</si>
  <si>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</si>
  <si>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</si>
  <si>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</si>
  <si>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</si>
  <si>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</si>
  <si>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</si>
  <si>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</si>
  <si>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</si>
  <si>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</si>
  <si>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</si>
  <si>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</si>
  <si>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</si>
  <si>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</si>
  <si>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</si>
  <si>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</si>
  <si>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</si>
  <si>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</si>
  <si>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</si>
  <si>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</si>
  <si>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</si>
  <si>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</si>
  <si>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</si>
  <si>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</si>
  <si>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</si>
  <si>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</si>
  <si>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</si>
  <si>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</si>
  <si>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</si>
  <si>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</si>
  <si>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</si>
  <si>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</si>
  <si>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</si>
  <si>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</si>
  <si>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</si>
  <si>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</si>
  <si>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</si>
  <si>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</si>
  <si>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</si>
  <si>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</si>
  <si>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</si>
  <si>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</si>
  <si>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</si>
  <si>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</si>
  <si>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</si>
  <si>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</si>
  <si>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</si>
  <si>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</si>
  <si>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</si>
  <si>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</si>
  <si>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</si>
  <si>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</si>
  <si>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</si>
  <si>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</si>
  <si>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</si>
  <si>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</si>
  <si>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</si>
  <si>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</si>
  <si>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</si>
  <si>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</si>
  <si>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</si>
  <si>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</si>
  <si>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</si>
  <si>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</si>
  <si>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</si>
  <si>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</si>
  <si>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</si>
  <si>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</si>
  <si>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</si>
  <si>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</si>
  <si>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</si>
  <si>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</si>
  <si>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</si>
  <si>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</si>
  <si>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</si>
  <si>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</si>
  <si>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</si>
  <si>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</si>
  <si>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</si>
  <si>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</si>
  <si>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</si>
  <si>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</si>
  <si>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</si>
  <si>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</si>
  <si>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</si>
  <si>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</si>
  <si>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</si>
  <si>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</si>
  <si>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</si>
  <si>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</si>
  <si>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</si>
  <si>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</si>
  <si>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</si>
  <si>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</si>
  <si>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</si>
  <si>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</si>
  <si>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</si>
  <si>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</si>
  <si>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</si>
  <si>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</si>
  <si>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</si>
  <si>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</si>
  <si>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</si>
  <si>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</si>
  <si>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</si>
  <si>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</si>
  <si>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</si>
  <si>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</si>
  <si>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</si>
  <si>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</si>
  <si>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</si>
  <si>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</si>
  <si>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</si>
  <si>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</si>
  <si>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</si>
  <si>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</si>
  <si>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</si>
  <si>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</si>
  <si>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</si>
  <si>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</si>
  <si>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</si>
  <si>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</si>
  <si>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</si>
  <si>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</si>
  <si>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</si>
  <si>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</si>
  <si>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</si>
  <si>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</si>
  <si>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</si>
  <si>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</si>
  <si>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</si>
  <si>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</si>
  <si>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</si>
  <si>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</si>
  <si>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</si>
  <si>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</si>
  <si>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</si>
  <si>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</si>
  <si>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</si>
  <si>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</si>
  <si>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</si>
  <si>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</si>
  <si>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</si>
  <si>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</si>
  <si>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</si>
  <si>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</si>
  <si>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</si>
  <si>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</si>
  <si>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</si>
  <si>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</si>
  <si>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</si>
  <si>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</si>
  <si>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</si>
  <si>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</si>
  <si>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</si>
  <si>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</si>
  <si>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</si>
  <si>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</si>
  <si>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</si>
  <si>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</si>
  <si>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</si>
  <si>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</si>
  <si>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</si>
  <si>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</si>
  <si>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</si>
  <si>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</si>
  <si>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</si>
  <si>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</si>
  <si>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</si>
  <si>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</si>
  <si>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</si>
  <si>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</si>
  <si>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</si>
  <si>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</si>
  <si>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</si>
  <si>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</si>
  <si>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</si>
  <si>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</si>
  <si>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</si>
  <si>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</si>
  <si>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</si>
  <si>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</si>
  <si>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</si>
  <si>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</si>
  <si>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</si>
  <si>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</si>
  <si>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</si>
  <si>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</si>
  <si>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</si>
  <si>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</si>
  <si>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</si>
  <si>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</si>
  <si>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</si>
  <si>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</si>
  <si>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</si>
  <si>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</si>
  <si>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</si>
  <si>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</si>
  <si>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</si>
  <si>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</si>
  <si>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</si>
  <si>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</si>
  <si>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</si>
  <si>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</si>
  <si>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</si>
  <si>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</si>
  <si>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</si>
  <si>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</si>
  <si>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</si>
  <si>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</si>
  <si>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</si>
  <si>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</si>
  <si>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</si>
  <si>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</si>
  <si>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</si>
  <si>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</si>
  <si>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</si>
  <si>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</si>
  <si>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</si>
  <si>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</si>
  <si>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</si>
  <si>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</si>
  <si>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</si>
  <si>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</si>
  <si>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</si>
  <si>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</si>
  <si>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</si>
  <si>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</si>
  <si>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</si>
  <si>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</si>
  <si>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</si>
  <si>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</si>
  <si>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</si>
  <si>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</si>
  <si>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</si>
  <si>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</si>
  <si>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</si>
  <si>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</si>
  <si>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</si>
  <si>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</si>
  <si>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</si>
  <si>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</si>
  <si>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</si>
  <si>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</si>
  <si>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</si>
  <si>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</si>
  <si>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</si>
  <si>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</si>
  <si>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</si>
  <si>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</si>
  <si>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</si>
  <si>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</si>
  <si>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</si>
  <si>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</si>
  <si>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</si>
  <si>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</si>
  <si>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</si>
  <si>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</si>
  <si>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</si>
  <si>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</si>
  <si>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</si>
  <si>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</si>
  <si>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</si>
  <si>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</si>
  <si>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</si>
  <si>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</si>
  <si>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</si>
  <si>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</si>
  <si>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</si>
  <si>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</si>
  <si>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</si>
  <si>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</si>
  <si>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</si>
  <si>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</si>
  <si>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</si>
  <si>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</si>
  <si>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</si>
  <si>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</si>
  <si>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</si>
  <si>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</si>
  <si>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</si>
  <si>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</si>
  <si>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</si>
  <si>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</si>
  <si>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</si>
  <si>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</si>
  <si>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</si>
  <si>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</si>
  <si>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</si>
  <si>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</si>
  <si>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</si>
  <si>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</si>
  <si>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</si>
  <si>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</si>
  <si>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</si>
  <si>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</si>
  <si>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</si>
  <si>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</si>
  <si>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</si>
  <si>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</si>
  <si>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</si>
  <si>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</si>
  <si>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</si>
  <si>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</si>
  <si>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</si>
  <si>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</si>
  <si>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</si>
  <si>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</si>
  <si>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</si>
  <si>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</si>
  <si>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</si>
  <si>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</si>
  <si>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</si>
  <si>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</si>
  <si>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</si>
  <si>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</si>
  <si>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</si>
  <si>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</si>
  <si>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</si>
  <si>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</si>
  <si>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</si>
  <si>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</si>
  <si>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</si>
  <si>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</si>
  <si>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</si>
  <si>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</si>
  <si>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</si>
  <si>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</si>
  <si>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</si>
  <si>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</si>
  <si>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</si>
  <si>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</si>
  <si>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</si>
  <si>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</si>
  <si>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</si>
  <si>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</si>
  <si>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</si>
  <si>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</si>
  <si>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</si>
  <si>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</si>
  <si>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</si>
  <si>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</si>
  <si>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</si>
  <si>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</si>
  <si>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</si>
  <si>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</si>
  <si>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</si>
  <si>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</si>
  <si>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</si>
  <si>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</si>
  <si>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</si>
  <si>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</si>
  <si>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</si>
  <si>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</si>
  <si>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</si>
  <si>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</si>
  <si>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</si>
  <si>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</si>
  <si>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</si>
  <si>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</si>
  <si>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</si>
  <si>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</si>
  <si>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</si>
  <si>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</si>
  <si>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</si>
  <si>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</si>
  <si>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</si>
  <si>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</si>
  <si>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</si>
  <si>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</si>
  <si>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</si>
  <si>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</si>
  <si>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</si>
  <si>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</si>
  <si>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</si>
  <si>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</si>
  <si>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</si>
  <si>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</si>
  <si>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</si>
  <si>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</si>
  <si>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</si>
  <si>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</si>
  <si>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</si>
  <si>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</si>
  <si>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</si>
  <si>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</si>
  <si>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</si>
  <si>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</si>
  <si>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</si>
  <si>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</si>
  <si>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</si>
  <si>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</si>
  <si>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</si>
  <si>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</si>
  <si>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</si>
  <si>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</si>
  <si>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</si>
  <si>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</si>
  <si>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</si>
  <si>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</si>
  <si>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</si>
  <si>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</si>
  <si>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</si>
  <si>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</si>
  <si>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</si>
  <si>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</si>
  <si>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</si>
  <si>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</si>
  <si>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</si>
  <si>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</si>
  <si>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</si>
  <si>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</si>
  <si>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</si>
  <si>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</si>
  <si>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</si>
  <si>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</si>
  <si>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</si>
  <si>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</si>
  <si>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</si>
  <si>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</si>
  <si>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</si>
  <si>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</si>
  <si>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</si>
  <si>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</si>
  <si>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</si>
  <si>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</si>
  <si>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</si>
  <si>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</si>
  <si>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</si>
  <si>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</si>
  <si>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</si>
  <si>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</si>
  <si>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</si>
  <si>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</si>
  <si>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</si>
  <si>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</si>
  <si>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</si>
  <si>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</si>
  <si>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</si>
  <si>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</si>
  <si>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</si>
  <si>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</si>
  <si>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</si>
  <si>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</si>
  <si>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</si>
  <si>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</si>
  <si>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</si>
  <si>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</si>
  <si>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</si>
  <si>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</si>
  <si>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</si>
  <si>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</si>
  <si>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</si>
  <si>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</si>
  <si>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</si>
  <si>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</si>
  <si>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</si>
  <si>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</si>
  <si>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</si>
  <si>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</si>
  <si>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</si>
  <si>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</si>
  <si>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</si>
  <si>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</si>
  <si>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</si>
  <si>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</si>
  <si>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</si>
  <si>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</si>
  <si>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</si>
  <si>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</si>
  <si>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</si>
  <si>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</si>
  <si>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</si>
  <si>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</si>
  <si>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</si>
  <si>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</si>
  <si>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</si>
  <si>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</si>
  <si>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</si>
  <si>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</si>
  <si>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</si>
  <si>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</si>
  <si>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</si>
  <si>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</si>
  <si>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</si>
  <si>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</si>
  <si>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</si>
  <si>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</si>
  <si>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</si>
  <si>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</si>
  <si>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</si>
  <si>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</si>
  <si>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</si>
  <si>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</si>
  <si>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</si>
  <si>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</si>
  <si>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</si>
  <si>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</si>
  <si>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</si>
  <si>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</si>
  <si>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</si>
  <si>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</si>
  <si>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</si>
  <si>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</si>
  <si>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</si>
  <si>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</si>
  <si>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</si>
  <si>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</si>
  <si>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</si>
  <si>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</si>
  <si>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</si>
  <si>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</si>
  <si>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</si>
  <si>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</si>
  <si>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</si>
  <si>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</si>
  <si>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</si>
  <si>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</si>
  <si>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</si>
  <si>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</si>
  <si>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</si>
  <si>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</si>
  <si>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</si>
  <si>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</si>
  <si>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</si>
  <si>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</si>
  <si>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</si>
  <si>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</si>
  <si>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</si>
  <si>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</si>
  <si>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</si>
  <si>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</si>
  <si>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</si>
  <si>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</si>
  <si>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</si>
  <si>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</si>
  <si>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</si>
  <si>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</si>
  <si>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</si>
  <si>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</si>
  <si>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</si>
  <si>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</si>
  <si>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</si>
  <si>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</si>
  <si>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</si>
  <si>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</si>
  <si>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</si>
  <si>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</si>
  <si>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</si>
  <si>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</si>
  <si>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</si>
  <si>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</si>
  <si>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</si>
  <si>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</si>
  <si>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</si>
  <si>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</si>
  <si>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</si>
  <si>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</si>
  <si>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</si>
  <si>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</si>
  <si>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</si>
  <si>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</si>
  <si>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</si>
  <si>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</si>
  <si>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</si>
  <si>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</si>
  <si>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</si>
  <si>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</si>
  <si>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</si>
  <si>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</si>
  <si>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</si>
  <si>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</si>
  <si>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</si>
  <si>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</si>
  <si>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</si>
  <si>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</si>
  <si>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</si>
  <si>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</si>
  <si>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</si>
  <si>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</si>
  <si>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</si>
  <si>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</si>
  <si>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</si>
  <si>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</si>
  <si>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</si>
  <si>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</si>
  <si>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</si>
  <si>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</si>
  <si>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</si>
  <si>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</si>
  <si>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</si>
  <si>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</si>
  <si>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</si>
  <si>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</si>
  <si>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</si>
  <si>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</si>
  <si>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</si>
  <si>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</si>
  <si>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</si>
  <si>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</si>
  <si>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</si>
  <si>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</si>
  <si>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</si>
  <si>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</si>
  <si>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</si>
  <si>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</si>
  <si>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</si>
  <si>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</si>
  <si>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</si>
  <si>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</si>
  <si>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</si>
  <si>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</si>
  <si>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</si>
  <si>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</si>
  <si>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</si>
  <si>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</si>
  <si>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</si>
  <si>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</si>
  <si>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</si>
  <si>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</si>
  <si>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</si>
  <si>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</si>
  <si>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</si>
  <si>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</si>
  <si>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</si>
  <si>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</si>
  <si>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</si>
  <si>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</si>
  <si>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</si>
  <si>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</si>
  <si>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</si>
  <si>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</si>
  <si>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</si>
  <si>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</si>
  <si>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</si>
  <si>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</si>
  <si>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</si>
  <si>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</si>
  <si>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</si>
  <si>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</si>
  <si>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</si>
  <si>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</si>
  <si>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</si>
  <si>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</si>
  <si>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</si>
  <si>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</si>
  <si>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</si>
  <si>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</si>
  <si>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</si>
  <si>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</si>
  <si>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</si>
  <si>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</si>
  <si>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</si>
  <si>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</si>
  <si>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</si>
  <si>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</si>
  <si>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</si>
  <si>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</si>
  <si>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</si>
  <si>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</si>
  <si>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</si>
  <si>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</si>
  <si>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</si>
  <si>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</si>
  <si>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</si>
  <si>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</si>
  <si>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</si>
  <si>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</si>
  <si>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</si>
  <si>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</si>
  <si>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</si>
  <si>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</si>
  <si>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</si>
  <si>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</si>
  <si>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</si>
  <si>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</si>
  <si>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</si>
  <si>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</si>
  <si>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</si>
  <si>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</si>
  <si>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</si>
  <si>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</si>
  <si>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</si>
  <si>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</si>
  <si>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</si>
  <si>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</si>
  <si>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</si>
  <si>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</si>
  <si>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</si>
  <si>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</si>
  <si>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</si>
  <si>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</si>
  <si>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</si>
  <si>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</si>
  <si>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</si>
  <si>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</si>
  <si>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</si>
  <si>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</si>
  <si>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</si>
  <si>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</si>
  <si>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</si>
  <si>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</si>
  <si>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</si>
  <si>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</si>
  <si>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</si>
  <si>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</si>
  <si>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</si>
  <si>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</si>
  <si>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</si>
  <si>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</si>
  <si>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</si>
  <si>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</si>
  <si>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</si>
  <si>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</si>
  <si>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</si>
  <si>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</si>
  <si>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</si>
  <si>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</si>
  <si>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</si>
  <si>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</si>
  <si>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</si>
  <si>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</si>
  <si>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</si>
  <si>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</si>
  <si>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</si>
  <si>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</si>
  <si>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</si>
  <si>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</si>
  <si>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</si>
  <si>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</si>
  <si>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</si>
  <si>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</si>
  <si>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</si>
  <si>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</si>
  <si>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</si>
  <si>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</si>
  <si>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</si>
  <si>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</si>
  <si>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</si>
  <si>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</si>
  <si>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</si>
  <si>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</si>
  <si>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</si>
  <si>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</si>
  <si>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</si>
  <si>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</si>
  <si>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</si>
  <si>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</si>
  <si>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</si>
  <si>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</si>
  <si>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</si>
  <si>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</si>
  <si>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</si>
  <si>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</si>
  <si>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</si>
  <si>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</si>
  <si>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</si>
  <si>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</si>
  <si>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</si>
  <si>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</si>
  <si>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</si>
  <si>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</si>
  <si>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</si>
  <si>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</si>
  <si>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</si>
  <si>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</si>
  <si>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</si>
  <si>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</si>
  <si>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</si>
  <si>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</si>
  <si>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</si>
  <si>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</si>
  <si>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</si>
  <si>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</si>
  <si>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</si>
  <si>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</si>
  <si>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</si>
  <si>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</si>
  <si>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</si>
  <si>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</si>
  <si>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</si>
  <si>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</si>
  <si>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</si>
  <si>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</si>
  <si>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</si>
  <si>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</si>
  <si>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</si>
  <si>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</si>
  <si>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Afghan Refugee Support to Schools Grant Summer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</si>
</sst>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2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2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35" customHeight="1" x14ac:dyDescent="0.25">
      <c r="A4" s="6"/>
      <c r="B4" s="6"/>
      <c r="C4" s="29"/>
      <c r="D4" s="29"/>
      <c r="E4" s="29"/>
      <c r="F4" s="30"/>
      <c r="G4" s="30"/>
      <c r="H4" s="30"/>
      <c r="I4" s="342"/>
      <c r="J4" s="341"/>
      <c r="K4" s="30"/>
      <c r="L4" s="30"/>
      <c r="M4" s="30"/>
      <c r="N4" s="30"/>
      <c r="O4" s="8"/>
      <c r="S4" s="341"/>
      <c r="T4" s="7"/>
      <c r="U4" s="7"/>
      <c r="V4" s="7"/>
      <c r="W4" s="7"/>
      <c r="X4" s="7"/>
      <c r="Y4" s="7"/>
    </row>
    <row r="5" spans="1:27" ht="28.5" customHeight="1" x14ac:dyDescent="0.25">
      <c r="A5" s="6"/>
      <c r="B5" s="486" t="s">
        <v>2</v>
      </c>
      <c r="C5" s="487"/>
      <c r="D5" s="487"/>
      <c r="E5" s="487"/>
      <c r="F5" s="340">
        <v>2025</v>
      </c>
      <c r="G5" s="30"/>
      <c r="H5" s="30"/>
      <c r="I5" s="342" t="s">
        <v>3</v>
      </c>
      <c r="J5" s="9"/>
      <c r="K5" s="511">
        <v>652</v>
      </c>
      <c r="L5" s="511"/>
      <c r="M5" s="511"/>
      <c r="N5" s="511"/>
      <c r="O5" s="511"/>
      <c r="P5" s="511"/>
      <c r="R5" s="498"/>
      <c r="S5" s="499"/>
      <c r="T5" s="7"/>
      <c r="U5" s="7"/>
      <c r="V5" s="7"/>
      <c r="W5" s="7"/>
      <c r="X5" s="7"/>
      <c r="Y5" s="7"/>
    </row>
    <row r="6" spans="1:27" ht="6.75" customHeight="1" x14ac:dyDescent="0.25">
      <c r="A6" s="6"/>
      <c r="B6" s="6"/>
      <c r="C6" s="8"/>
      <c r="D6" s="8"/>
      <c r="E6" s="8"/>
      <c r="F6" s="8"/>
      <c r="G6" s="8"/>
      <c r="H6" s="8"/>
      <c r="I6" s="342"/>
      <c r="J6" s="9"/>
      <c r="K6" s="31"/>
      <c r="L6" s="8"/>
      <c r="M6" s="8"/>
      <c r="N6" s="8"/>
      <c r="O6" s="8"/>
      <c r="S6" s="341"/>
      <c r="T6" s="7"/>
      <c r="U6" s="7"/>
      <c r="V6" s="7"/>
      <c r="W6" s="7"/>
      <c r="X6" s="7"/>
      <c r="Y6" s="7"/>
    </row>
    <row r="7" spans="1:27" ht="28.5" customHeight="1" x14ac:dyDescent="0.2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3">
      <c r="A8" s="6"/>
      <c r="B8" s="342"/>
      <c r="C8" s="65"/>
      <c r="D8" s="65"/>
      <c r="E8" s="65"/>
      <c r="F8" s="8"/>
      <c r="G8" s="8"/>
      <c r="H8" s="8"/>
      <c r="I8" s="342"/>
      <c r="J8" s="341"/>
      <c r="K8" s="342"/>
      <c r="L8" s="342"/>
      <c r="M8" s="342"/>
      <c r="N8" s="342"/>
      <c r="O8" s="342"/>
      <c r="P8" s="342"/>
      <c r="R8" s="500"/>
      <c r="S8" s="501"/>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 customHeight="1" x14ac:dyDescent="0.2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5" thickBot="1" x14ac:dyDescent="0.3">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2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2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2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2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2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2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2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2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 customHeight="1" x14ac:dyDescent="0.2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 customHeight="1" x14ac:dyDescent="0.2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 customHeight="1" x14ac:dyDescent="0.2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2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2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2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2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2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2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 customHeight="1" x14ac:dyDescent="0.2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 customHeight="1" x14ac:dyDescent="0.2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 customHeight="1" x14ac:dyDescent="0.2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 customHeight="1" x14ac:dyDescent="0.2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 customHeight="1" x14ac:dyDescent="0.2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2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2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2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 customHeight="1" x14ac:dyDescent="0.2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 customHeight="1" x14ac:dyDescent="0.2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 customHeight="1" x14ac:dyDescent="0.2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2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2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 customHeight="1" x14ac:dyDescent="0.2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 customHeight="1" x14ac:dyDescent="0.2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 customHeight="1" x14ac:dyDescent="0.2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 customHeight="1" x14ac:dyDescent="0.2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2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2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 customHeight="1" x14ac:dyDescent="0.2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 customHeight="1" x14ac:dyDescent="0.2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 customHeight="1" x14ac:dyDescent="0.2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 customHeight="1" x14ac:dyDescent="0.2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2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2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 customHeight="1" x14ac:dyDescent="0.2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 customHeight="1" x14ac:dyDescent="0.2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 customHeight="1" x14ac:dyDescent="0.2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 customHeight="1" x14ac:dyDescent="0.2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2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2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2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 customHeight="1" x14ac:dyDescent="0.2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 customHeight="1" x14ac:dyDescent="0.2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2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2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88"/>
      <c r="H1" s="588"/>
    </row>
    <row r="2" spans="1:10" ht="15.75" x14ac:dyDescent="0.25">
      <c r="A2" s="166"/>
      <c r="B2" s="608" t="s">
        <v>37</v>
      </c>
      <c r="C2" s="609"/>
      <c r="D2" s="609"/>
      <c r="E2" s="609"/>
      <c r="F2" s="609"/>
      <c r="G2" s="609"/>
      <c r="H2" s="610"/>
    </row>
    <row r="3" spans="1:10" x14ac:dyDescent="0.2">
      <c r="A3" s="166"/>
      <c r="B3" s="611" t="s">
        <v>38</v>
      </c>
      <c r="C3" s="612"/>
      <c r="D3" s="612"/>
      <c r="E3" s="612"/>
      <c r="F3" s="612"/>
      <c r="G3" s="612"/>
      <c r="H3" s="613"/>
    </row>
    <row r="4" spans="1:10" x14ac:dyDescent="0.2">
      <c r="A4" s="166"/>
      <c r="B4" s="168"/>
      <c r="C4" s="169"/>
      <c r="D4" s="169"/>
      <c r="E4" s="169"/>
      <c r="F4" s="169"/>
      <c r="G4" s="169"/>
      <c r="H4" s="170"/>
    </row>
    <row r="5" spans="1:10" x14ac:dyDescent="0.2">
      <c r="A5" s="166"/>
      <c r="B5" s="614" t="s">
        <v>39</v>
      </c>
      <c r="C5" s="615"/>
      <c r="D5" s="615"/>
      <c r="E5" s="615"/>
      <c r="F5" s="615"/>
      <c r="G5" s="615"/>
      <c r="H5" s="616"/>
    </row>
    <row r="6" spans="1:10" x14ac:dyDescent="0.2">
      <c r="A6" s="166"/>
      <c r="B6" s="166"/>
      <c r="C6" s="166"/>
      <c r="D6" s="166"/>
      <c r="E6" s="166"/>
      <c r="F6" s="166"/>
      <c r="G6" s="166"/>
      <c r="H6" s="166"/>
    </row>
    <row r="7" spans="1:10" x14ac:dyDescent="0.2">
      <c r="A7" s="166"/>
      <c r="B7" s="605" t="s">
        <v>40</v>
      </c>
      <c r="C7" s="606"/>
      <c r="D7" s="606"/>
      <c r="E7" s="606"/>
      <c r="F7" s="606"/>
      <c r="G7" s="606"/>
      <c r="H7" s="607"/>
    </row>
    <row r="8" spans="1:10" ht="5.25" customHeight="1" x14ac:dyDescent="0.2">
      <c r="A8" s="166"/>
      <c r="B8" s="47"/>
      <c r="C8" s="130"/>
      <c r="D8" s="130"/>
      <c r="E8" s="130"/>
      <c r="F8" s="130"/>
      <c r="G8" s="130"/>
      <c r="H8" s="131"/>
    </row>
    <row r="9" spans="1:10" ht="54.75" customHeight="1" x14ac:dyDescent="0.2">
      <c r="A9" s="166"/>
      <c r="B9" s="41" t="s">
        <v>41</v>
      </c>
      <c r="C9" s="617" t="s">
        <v>42</v>
      </c>
      <c r="D9" s="617"/>
      <c r="E9" s="617"/>
      <c r="F9" s="617"/>
      <c r="G9" s="617"/>
      <c r="H9" s="618"/>
    </row>
    <row r="10" spans="1:10" ht="22.35" customHeight="1" x14ac:dyDescent="0.2">
      <c r="A10" s="166"/>
      <c r="B10" s="41" t="s">
        <v>43</v>
      </c>
      <c r="C10" s="617" t="s">
        <v>44</v>
      </c>
      <c r="D10" s="617"/>
      <c r="E10" s="617"/>
      <c r="F10" s="617"/>
      <c r="G10" s="617"/>
      <c r="H10" s="618"/>
    </row>
    <row r="11" spans="1:10" ht="23.25" customHeight="1" x14ac:dyDescent="0.2">
      <c r="A11" s="166"/>
      <c r="B11" s="41" t="s">
        <v>45</v>
      </c>
      <c r="C11" s="603" t="s">
        <v>46</v>
      </c>
      <c r="D11" s="603"/>
      <c r="E11" s="603"/>
      <c r="F11" s="603"/>
      <c r="G11" s="603"/>
      <c r="H11" s="604"/>
    </row>
    <row r="12" spans="1:10" ht="61.5" customHeight="1" x14ac:dyDescent="0.2">
      <c r="A12" s="166"/>
      <c r="B12" s="42" t="s">
        <v>47</v>
      </c>
      <c r="C12" s="619" t="s">
        <v>48</v>
      </c>
      <c r="D12" s="619"/>
      <c r="E12" s="619"/>
      <c r="F12" s="619"/>
      <c r="G12" s="619"/>
      <c r="H12" s="620"/>
    </row>
    <row r="13" spans="1:10" x14ac:dyDescent="0.2">
      <c r="A13" s="166"/>
      <c r="B13" s="42"/>
      <c r="C13" s="621"/>
      <c r="D13" s="621"/>
      <c r="E13" s="621"/>
      <c r="F13" s="621"/>
      <c r="G13" s="621"/>
      <c r="H13" s="622"/>
    </row>
    <row r="14" spans="1:10" x14ac:dyDescent="0.2">
      <c r="A14" s="166"/>
      <c r="B14" s="598" t="s">
        <v>49</v>
      </c>
      <c r="C14" s="531" t="s">
        <v>50</v>
      </c>
      <c r="D14" s="532"/>
      <c r="E14" s="600" t="str">
        <f>valDistrName</f>
        <v>Org Name</v>
      </c>
      <c r="F14" s="601"/>
      <c r="G14" s="416" t="s">
        <v>51</v>
      </c>
      <c r="H14" s="417">
        <v>305</v>
      </c>
      <c r="J14" s="60"/>
    </row>
    <row r="15" spans="1:10" x14ac:dyDescent="0.2">
      <c r="A15" s="166"/>
      <c r="B15" s="599"/>
      <c r="C15" s="529" t="s">
        <v>52</v>
      </c>
      <c r="D15" s="530"/>
      <c r="E15" s="171" t="str">
        <f>valorg4code</f>
        <v xml:space="preserve">Org </v>
      </c>
      <c r="F15" s="418"/>
      <c r="G15" s="418" t="s">
        <v>53</v>
      </c>
      <c r="H15" s="419" t="s">
        <v>54</v>
      </c>
    </row>
    <row r="16" spans="1:10" x14ac:dyDescent="0.2">
      <c r="A16" s="166"/>
      <c r="B16" s="598" t="s">
        <v>55</v>
      </c>
      <c r="C16" s="531" t="s">
        <v>56</v>
      </c>
      <c r="D16" s="532"/>
      <c r="E16" s="600" t="str">
        <f>valAddr1</f>
        <v>Address 1</v>
      </c>
      <c r="F16" s="601"/>
      <c r="G16" s="601"/>
      <c r="H16" s="602"/>
    </row>
    <row r="17" spans="1:8" x14ac:dyDescent="0.2">
      <c r="A17" s="166"/>
      <c r="B17" s="599"/>
      <c r="C17" s="529"/>
      <c r="D17" s="530"/>
      <c r="E17" s="533" t="str">
        <f>valCtyStZip</f>
        <v>Town, State  Zip</v>
      </c>
      <c r="F17" s="534"/>
      <c r="G17" s="420"/>
      <c r="H17" s="421" t="s">
        <v>57</v>
      </c>
    </row>
    <row r="18" spans="1:8" ht="20.100000000000001" customHeight="1" x14ac:dyDescent="0.2">
      <c r="A18" s="166"/>
      <c r="B18" s="43" t="s">
        <v>58</v>
      </c>
      <c r="C18" s="535" t="s">
        <v>59</v>
      </c>
      <c r="D18" s="536"/>
      <c r="E18" s="542"/>
      <c r="F18" s="543"/>
      <c r="G18" s="543"/>
      <c r="H18" s="544"/>
    </row>
    <row r="19" spans="1:8" ht="17.100000000000001" customHeight="1" x14ac:dyDescent="0.2">
      <c r="A19" s="166"/>
      <c r="B19" s="598" t="s">
        <v>60</v>
      </c>
      <c r="C19" s="545" t="s">
        <v>61</v>
      </c>
      <c r="D19" s="546"/>
      <c r="E19" s="549" t="s">
        <v>62</v>
      </c>
      <c r="F19" s="550"/>
      <c r="G19" s="550"/>
      <c r="H19" s="551"/>
    </row>
    <row r="20" spans="1:8" ht="7.35" customHeight="1" x14ac:dyDescent="0.2">
      <c r="A20" s="166"/>
      <c r="B20" s="599"/>
      <c r="C20" s="547"/>
      <c r="D20" s="548"/>
      <c r="E20" s="552"/>
      <c r="F20" s="553"/>
      <c r="G20" s="553"/>
      <c r="H20" s="554"/>
    </row>
    <row r="21" spans="1:8" ht="20.100000000000001" customHeight="1" x14ac:dyDescent="0.2">
      <c r="A21" s="166"/>
      <c r="B21" s="585" t="s">
        <v>63</v>
      </c>
      <c r="C21" s="537" t="s">
        <v>64</v>
      </c>
      <c r="D21" s="538"/>
      <c r="E21" s="172" t="s">
        <v>65</v>
      </c>
      <c r="F21" s="555"/>
      <c r="G21" s="556"/>
      <c r="H21" s="557"/>
    </row>
    <row r="22" spans="1:8" ht="20.100000000000001" customHeight="1" x14ac:dyDescent="0.2">
      <c r="A22" s="166"/>
      <c r="B22" s="586"/>
      <c r="C22" s="480" t="s">
        <v>66</v>
      </c>
      <c r="D22" s="481"/>
      <c r="E22" s="172" t="s">
        <v>67</v>
      </c>
      <c r="F22" s="555"/>
      <c r="G22" s="556"/>
      <c r="H22" s="557"/>
    </row>
    <row r="23" spans="1:8" ht="20.100000000000001" customHeight="1" x14ac:dyDescent="0.2">
      <c r="A23" s="166"/>
      <c r="B23" s="586"/>
      <c r="C23" s="343"/>
      <c r="D23" s="344"/>
      <c r="E23" s="173" t="s">
        <v>68</v>
      </c>
      <c r="F23" s="555"/>
      <c r="G23" s="556"/>
      <c r="H23" s="557"/>
    </row>
    <row r="24" spans="1:8" ht="20.100000000000001" customHeight="1" x14ac:dyDescent="0.2">
      <c r="A24" s="166"/>
      <c r="B24" s="587"/>
      <c r="C24" s="558"/>
      <c r="D24" s="559"/>
      <c r="E24" s="174" t="s">
        <v>69</v>
      </c>
      <c r="F24" s="526"/>
      <c r="G24" s="527"/>
      <c r="H24" s="528"/>
    </row>
    <row r="25" spans="1:8" x14ac:dyDescent="0.2">
      <c r="A25" s="166"/>
      <c r="B25" s="44"/>
      <c r="C25" s="45"/>
      <c r="D25" s="45"/>
      <c r="E25" s="46"/>
      <c r="F25" s="166"/>
      <c r="G25" s="166"/>
      <c r="H25" s="166"/>
    </row>
    <row r="26" spans="1:8" x14ac:dyDescent="0.2">
      <c r="A26" s="166"/>
      <c r="B26" s="580" t="s">
        <v>70</v>
      </c>
      <c r="C26" s="581"/>
      <c r="D26" s="581"/>
      <c r="E26" s="581"/>
      <c r="F26" s="581"/>
      <c r="G26" s="422"/>
      <c r="H26" s="423"/>
    </row>
    <row r="27" spans="1:8" ht="54" customHeight="1" x14ac:dyDescent="0.2">
      <c r="B27" s="582" t="s">
        <v>71</v>
      </c>
      <c r="C27" s="583"/>
      <c r="D27" s="583"/>
      <c r="E27" s="583"/>
      <c r="F27" s="583"/>
      <c r="G27" s="583"/>
      <c r="H27" s="584"/>
    </row>
    <row r="28" spans="1:8" ht="237.6" customHeight="1" x14ac:dyDescent="0.2">
      <c r="B28" s="567"/>
      <c r="C28" s="568"/>
      <c r="D28" s="568"/>
      <c r="E28" s="568"/>
      <c r="F28" s="568"/>
      <c r="G28" s="568"/>
      <c r="H28" s="569"/>
    </row>
    <row r="29" spans="1:8" ht="11.25" customHeight="1" x14ac:dyDescent="0.2">
      <c r="B29" s="175"/>
      <c r="C29" s="424"/>
      <c r="D29" s="424"/>
      <c r="E29" s="424"/>
      <c r="F29" s="424"/>
      <c r="G29" s="424"/>
      <c r="H29" s="425"/>
    </row>
    <row r="30" spans="1:8" x14ac:dyDescent="0.2">
      <c r="B30" s="575" t="s">
        <v>72</v>
      </c>
      <c r="C30" s="576"/>
      <c r="D30" s="576"/>
      <c r="E30" s="576"/>
      <c r="F30" s="576"/>
      <c r="G30" s="576"/>
      <c r="H30" s="577"/>
    </row>
    <row r="31" spans="1:8" ht="7.5" customHeight="1" x14ac:dyDescent="0.2">
      <c r="B31" s="176"/>
      <c r="C31" s="177"/>
      <c r="D31" s="177"/>
      <c r="E31" s="177"/>
      <c r="F31" s="177"/>
      <c r="G31" s="177"/>
      <c r="H31" s="178"/>
    </row>
    <row r="32" spans="1:8" x14ac:dyDescent="0.2">
      <c r="B32" s="47" t="s">
        <v>41</v>
      </c>
      <c r="C32" s="565" t="s">
        <v>73</v>
      </c>
      <c r="D32" s="565"/>
      <c r="E32" s="565"/>
      <c r="F32" s="565"/>
      <c r="G32" s="565"/>
      <c r="H32" s="566"/>
    </row>
    <row r="33" spans="1:13" ht="12.75" customHeight="1" x14ac:dyDescent="0.2">
      <c r="B33" s="51" t="s">
        <v>74</v>
      </c>
      <c r="C33" s="565" t="s">
        <v>75</v>
      </c>
      <c r="D33" s="565"/>
      <c r="E33" s="565"/>
      <c r="F33" s="565"/>
      <c r="G33" s="565"/>
      <c r="H33" s="566"/>
    </row>
    <row r="34" spans="1:13" x14ac:dyDescent="0.2">
      <c r="B34" s="47" t="s">
        <v>76</v>
      </c>
      <c r="C34" s="565" t="s">
        <v>77</v>
      </c>
      <c r="D34" s="565"/>
      <c r="E34" s="565"/>
      <c r="F34" s="565"/>
      <c r="G34" s="565"/>
      <c r="H34" s="566"/>
    </row>
    <row r="35" spans="1:13" x14ac:dyDescent="0.2">
      <c r="B35" s="47" t="s">
        <v>47</v>
      </c>
      <c r="C35" s="565" t="s">
        <v>78</v>
      </c>
      <c r="D35" s="565"/>
      <c r="E35" s="565"/>
      <c r="F35" s="565"/>
      <c r="G35" s="565"/>
      <c r="H35" s="566"/>
    </row>
    <row r="36" spans="1:13" x14ac:dyDescent="0.2">
      <c r="B36" s="578"/>
      <c r="C36" s="579"/>
      <c r="D36" s="426"/>
      <c r="E36" s="589"/>
      <c r="F36" s="589"/>
      <c r="G36" s="427"/>
      <c r="H36" s="428"/>
      <c r="L36" s="179"/>
    </row>
    <row r="37" spans="1:13" ht="6.75" customHeight="1" x14ac:dyDescent="0.2">
      <c r="A37" s="166"/>
      <c r="B37" s="590"/>
      <c r="C37" s="590"/>
      <c r="D37" s="180"/>
      <c r="E37" s="594"/>
      <c r="F37" s="594"/>
      <c r="G37" s="166"/>
      <c r="H37" s="166"/>
      <c r="L37" s="53"/>
    </row>
    <row r="38" spans="1:13" x14ac:dyDescent="0.2">
      <c r="B38" s="595"/>
      <c r="C38" s="596"/>
      <c r="D38" s="597"/>
      <c r="E38" s="429" t="s">
        <v>79</v>
      </c>
      <c r="F38" s="429" t="s">
        <v>80</v>
      </c>
      <c r="G38" s="429" t="s">
        <v>81</v>
      </c>
      <c r="H38" s="48" t="s">
        <v>82</v>
      </c>
    </row>
    <row r="39" spans="1:13" x14ac:dyDescent="0.2">
      <c r="B39" s="181"/>
      <c r="C39" s="182"/>
      <c r="D39" s="183"/>
      <c r="E39" s="539" t="s">
        <v>83</v>
      </c>
      <c r="F39" s="430" t="s">
        <v>84</v>
      </c>
      <c r="G39" s="430"/>
      <c r="H39" s="132"/>
    </row>
    <row r="40" spans="1:13" ht="12.75" customHeight="1" x14ac:dyDescent="0.2">
      <c r="B40" s="181"/>
      <c r="C40" s="133" t="s">
        <v>85</v>
      </c>
      <c r="D40" s="183"/>
      <c r="E40" s="540"/>
      <c r="F40" s="134" t="s">
        <v>86</v>
      </c>
      <c r="G40" s="134" t="s">
        <v>87</v>
      </c>
      <c r="H40" s="134" t="s">
        <v>88</v>
      </c>
    </row>
    <row r="41" spans="1:13" ht="12.75" customHeight="1" x14ac:dyDescent="0.2">
      <c r="B41" s="181"/>
      <c r="C41" s="182"/>
      <c r="D41" s="183"/>
      <c r="E41" s="540"/>
      <c r="F41" s="135" t="s">
        <v>89</v>
      </c>
      <c r="G41" s="135" t="s">
        <v>90</v>
      </c>
      <c r="H41" s="135" t="s">
        <v>89</v>
      </c>
    </row>
    <row r="42" spans="1:13" ht="12.75" customHeight="1" x14ac:dyDescent="0.2">
      <c r="B42" s="184"/>
      <c r="C42" s="431"/>
      <c r="D42" s="432"/>
      <c r="E42" s="541"/>
      <c r="F42" s="433" t="s">
        <v>91</v>
      </c>
      <c r="G42" s="434"/>
      <c r="H42" s="434"/>
    </row>
    <row r="43" spans="1:13" ht="12.75" hidden="1" customHeight="1" x14ac:dyDescent="0.2">
      <c r="B43" s="184"/>
      <c r="C43" s="431"/>
      <c r="D43" s="432"/>
      <c r="E43" s="345"/>
      <c r="F43" s="216"/>
      <c r="G43" s="434"/>
      <c r="H43" s="434"/>
    </row>
    <row r="44" spans="1:13" ht="20.100000000000001" customHeight="1" x14ac:dyDescent="0.2">
      <c r="B44" s="185" t="s">
        <v>92</v>
      </c>
      <c r="C44" s="573" t="s">
        <v>93</v>
      </c>
      <c r="D44" s="574"/>
      <c r="E44" s="186"/>
      <c r="F44" s="186"/>
      <c r="G44" s="435">
        <f>IF(F44 ="",H44-E44,H44-F44)</f>
        <v>0</v>
      </c>
      <c r="H44" s="435">
        <f>valTILn1</f>
        <v>0</v>
      </c>
      <c r="I44" s="524"/>
      <c r="J44" s="525"/>
      <c r="K44" s="525"/>
      <c r="L44" s="525"/>
      <c r="M44" s="525"/>
    </row>
    <row r="45" spans="1:13" ht="20.100000000000001" customHeight="1" x14ac:dyDescent="0.2">
      <c r="B45" s="72" t="s">
        <v>94</v>
      </c>
      <c r="C45" s="196" t="s">
        <v>95</v>
      </c>
      <c r="D45" s="197"/>
      <c r="E45" s="187"/>
      <c r="F45" s="187"/>
      <c r="G45" s="436">
        <f>IF(F45 ="",H45-E45,H45-F45)</f>
        <v>0</v>
      </c>
      <c r="H45" s="436">
        <f>valTILn2</f>
        <v>0</v>
      </c>
      <c r="J45" s="60"/>
    </row>
    <row r="46" spans="1:13" ht="20.100000000000001" customHeight="1" x14ac:dyDescent="0.2">
      <c r="B46" s="72" t="s">
        <v>96</v>
      </c>
      <c r="C46" s="196" t="s">
        <v>97</v>
      </c>
      <c r="D46" s="197"/>
      <c r="E46" s="187"/>
      <c r="F46" s="187"/>
      <c r="G46" s="436">
        <f t="shared" ref="G46:G55" si="0">IF(F46 ="",H46-E46,H46-F46)</f>
        <v>0</v>
      </c>
      <c r="H46" s="436">
        <f>valTILn3</f>
        <v>0</v>
      </c>
    </row>
    <row r="47" spans="1:13" ht="20.100000000000001" customHeight="1" x14ac:dyDescent="0.2">
      <c r="B47" s="72" t="s">
        <v>98</v>
      </c>
      <c r="C47" s="196" t="s">
        <v>99</v>
      </c>
      <c r="D47" s="197"/>
      <c r="E47" s="187"/>
      <c r="F47" s="187"/>
      <c r="G47" s="436">
        <f t="shared" si="0"/>
        <v>0</v>
      </c>
      <c r="H47" s="436">
        <f>valTILn4</f>
        <v>0</v>
      </c>
    </row>
    <row r="48" spans="1:13" ht="20.100000000000001" customHeight="1" x14ac:dyDescent="0.2">
      <c r="B48" s="71" t="s">
        <v>100</v>
      </c>
      <c r="C48" s="198" t="s">
        <v>101</v>
      </c>
      <c r="D48" s="437" t="s">
        <v>10</v>
      </c>
      <c r="E48" s="438"/>
      <c r="F48" s="438"/>
      <c r="G48" s="436">
        <f t="shared" si="0"/>
        <v>0</v>
      </c>
      <c r="H48" s="436">
        <f>valTILn5a</f>
        <v>0</v>
      </c>
      <c r="K48" s="3"/>
    </row>
    <row r="49" spans="1:11" ht="20.100000000000001" customHeight="1" x14ac:dyDescent="0.2">
      <c r="B49" s="188"/>
      <c r="C49" s="439" t="s">
        <v>102</v>
      </c>
      <c r="D49" s="199" t="s">
        <v>103</v>
      </c>
      <c r="E49" s="189"/>
      <c r="F49" s="190"/>
      <c r="G49" s="436">
        <f t="shared" si="0"/>
        <v>0</v>
      </c>
      <c r="H49" s="436">
        <f>valTILn5b</f>
        <v>0</v>
      </c>
      <c r="K49" s="61"/>
    </row>
    <row r="50" spans="1:11" ht="20.100000000000001" customHeight="1" x14ac:dyDescent="0.2">
      <c r="B50" s="72" t="s">
        <v>104</v>
      </c>
      <c r="C50" s="196" t="s">
        <v>105</v>
      </c>
      <c r="D50" s="197"/>
      <c r="E50" s="187"/>
      <c r="F50" s="187"/>
      <c r="G50" s="436">
        <f t="shared" si="0"/>
        <v>0</v>
      </c>
      <c r="H50" s="436">
        <f>valTILn6</f>
        <v>0</v>
      </c>
      <c r="K50" s="61"/>
    </row>
    <row r="51" spans="1:11" ht="20.100000000000001" customHeight="1" x14ac:dyDescent="0.2">
      <c r="B51" s="72" t="s">
        <v>106</v>
      </c>
      <c r="C51" s="196" t="s">
        <v>107</v>
      </c>
      <c r="D51" s="197"/>
      <c r="E51" s="187"/>
      <c r="F51" s="187"/>
      <c r="G51" s="436">
        <f t="shared" si="0"/>
        <v>0</v>
      </c>
      <c r="H51" s="436">
        <f>valTILn7</f>
        <v>0</v>
      </c>
      <c r="K51" s="61"/>
    </row>
    <row r="52" spans="1:11" ht="20.100000000000001" customHeight="1" x14ac:dyDescent="0.2">
      <c r="B52" s="72" t="s">
        <v>108</v>
      </c>
      <c r="C52" s="196" t="s">
        <v>109</v>
      </c>
      <c r="D52" s="197"/>
      <c r="E52" s="187"/>
      <c r="F52" s="187"/>
      <c r="G52" s="436">
        <f t="shared" si="0"/>
        <v>0</v>
      </c>
      <c r="H52" s="436">
        <f>valTILn8</f>
        <v>0</v>
      </c>
      <c r="K52" s="61"/>
    </row>
    <row r="53" spans="1:11" ht="20.100000000000001" customHeight="1" x14ac:dyDescent="0.2">
      <c r="B53" s="72" t="s">
        <v>110</v>
      </c>
      <c r="C53" s="196" t="s">
        <v>103</v>
      </c>
      <c r="D53" s="197"/>
      <c r="E53" s="187"/>
      <c r="F53" s="187"/>
      <c r="G53" s="436">
        <f t="shared" si="0"/>
        <v>0</v>
      </c>
      <c r="H53" s="436">
        <f>valTILn9</f>
        <v>0</v>
      </c>
      <c r="K53" s="61"/>
    </row>
    <row r="54" spans="1:11" ht="20.100000000000001" customHeight="1" x14ac:dyDescent="0.2">
      <c r="B54" s="72" t="s">
        <v>111</v>
      </c>
      <c r="C54" s="196" t="s">
        <v>112</v>
      </c>
      <c r="D54" s="197"/>
      <c r="E54" s="187"/>
      <c r="F54" s="187"/>
      <c r="G54" s="436">
        <f t="shared" si="0"/>
        <v>0</v>
      </c>
      <c r="H54" s="436">
        <f>valTILn10</f>
        <v>0</v>
      </c>
      <c r="K54" s="61"/>
    </row>
    <row r="55" spans="1:11" ht="20.100000000000001" customHeight="1" thickBot="1" x14ac:dyDescent="0.25">
      <c r="B55" s="73" t="s">
        <v>113</v>
      </c>
      <c r="C55" s="440" t="s">
        <v>114</v>
      </c>
      <c r="D55" s="440"/>
      <c r="E55" s="441"/>
      <c r="F55" s="442"/>
      <c r="G55" s="436">
        <f t="shared" si="0"/>
        <v>0</v>
      </c>
      <c r="H55" s="436">
        <f>valTILn11</f>
        <v>0</v>
      </c>
      <c r="K55" s="61"/>
    </row>
    <row r="56" spans="1:11" ht="20.100000000000001"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91" t="s">
        <v>118</v>
      </c>
      <c r="C58" s="592"/>
      <c r="D58" s="592"/>
      <c r="E58" s="592"/>
      <c r="F58" s="592"/>
      <c r="G58" s="592"/>
      <c r="H58" s="593"/>
      <c r="K58" s="61"/>
    </row>
    <row r="59" spans="1:11" ht="20.100000000000001" customHeight="1" x14ac:dyDescent="0.2">
      <c r="B59" s="72"/>
      <c r="C59" s="560" t="s">
        <v>119</v>
      </c>
      <c r="D59" s="560"/>
      <c r="E59" s="561"/>
      <c r="F59" s="570" t="s">
        <v>120</v>
      </c>
      <c r="G59" s="571"/>
      <c r="H59" s="572"/>
      <c r="K59" s="61"/>
    </row>
    <row r="60" spans="1:11" ht="20.100000000000001" customHeight="1" x14ac:dyDescent="0.2">
      <c r="B60" s="72"/>
      <c r="C60" s="560" t="s">
        <v>121</v>
      </c>
      <c r="D60" s="560"/>
      <c r="E60" s="561"/>
      <c r="F60" s="562"/>
      <c r="G60" s="563"/>
      <c r="H60" s="564"/>
      <c r="K60" s="3"/>
    </row>
    <row r="61" spans="1:11" ht="20.100000000000001" customHeight="1" x14ac:dyDescent="0.2">
      <c r="B61" s="72"/>
      <c r="C61" s="560" t="s">
        <v>122</v>
      </c>
      <c r="D61" s="560"/>
      <c r="E61" s="561"/>
      <c r="F61" s="562"/>
      <c r="G61" s="563"/>
      <c r="H61" s="564"/>
      <c r="K61" s="3"/>
    </row>
    <row r="62" spans="1:11" ht="20.100000000000001" customHeight="1" x14ac:dyDescent="0.2">
      <c r="B62" s="192"/>
      <c r="C62" s="560" t="s">
        <v>123</v>
      </c>
      <c r="D62" s="560"/>
      <c r="E62" s="561"/>
      <c r="F62" s="562"/>
      <c r="G62" s="563"/>
      <c r="H62" s="564"/>
      <c r="K62" s="3"/>
    </row>
    <row r="63" spans="1:11" ht="20.100000000000001" customHeight="1" x14ac:dyDescent="0.2">
      <c r="A63" s="166"/>
      <c r="B63" s="166"/>
      <c r="C63" s="166"/>
      <c r="D63" s="166"/>
      <c r="E63" s="166"/>
      <c r="F63" s="166"/>
      <c r="G63" s="166"/>
      <c r="H63" s="166"/>
    </row>
    <row r="64" spans="1:11" ht="20.100000000000001" customHeight="1" x14ac:dyDescent="0.2">
      <c r="A64" s="166"/>
      <c r="B64" s="623" t="s">
        <v>124</v>
      </c>
      <c r="C64" s="465"/>
      <c r="D64" s="465"/>
      <c r="E64" s="465"/>
      <c r="F64" s="465"/>
      <c r="G64" s="465"/>
      <c r="H64" s="624"/>
    </row>
    <row r="65" spans="1:8" ht="20.100000000000001" customHeight="1" x14ac:dyDescent="0.2">
      <c r="A65" s="166"/>
      <c r="B65" s="49" t="s">
        <v>125</v>
      </c>
      <c r="C65" s="50" t="s">
        <v>84</v>
      </c>
      <c r="D65" s="193"/>
      <c r="E65" s="625" t="s">
        <v>126</v>
      </c>
      <c r="F65" s="561"/>
      <c r="G65" s="629"/>
      <c r="H65" s="630"/>
    </row>
    <row r="66" spans="1:8" ht="20.100000000000001" customHeight="1" x14ac:dyDescent="0.2">
      <c r="B66" s="49" t="s">
        <v>43</v>
      </c>
      <c r="C66" s="50" t="s">
        <v>127</v>
      </c>
      <c r="D66" s="194"/>
      <c r="E66" s="625" t="s">
        <v>128</v>
      </c>
      <c r="F66" s="561"/>
      <c r="G66" s="631"/>
      <c r="H66" s="632"/>
    </row>
    <row r="67" spans="1:8" ht="6.75" customHeight="1" x14ac:dyDescent="0.25">
      <c r="B67" s="626"/>
      <c r="C67" s="627"/>
      <c r="D67" s="627"/>
      <c r="E67" s="627"/>
      <c r="F67" s="627"/>
      <c r="G67" s="627"/>
      <c r="H67" s="628"/>
    </row>
    <row r="68" spans="1:8" ht="20.100000000000001" customHeight="1" x14ac:dyDescent="0.2">
      <c r="B68" s="52"/>
      <c r="C68" s="634" t="s">
        <v>129</v>
      </c>
      <c r="D68" s="634"/>
      <c r="E68" s="635"/>
      <c r="F68" s="636" t="s">
        <v>120</v>
      </c>
      <c r="G68" s="637"/>
      <c r="H68" s="638"/>
    </row>
    <row r="69" spans="1:8" ht="20.100000000000001" customHeight="1" x14ac:dyDescent="0.2">
      <c r="B69" s="52"/>
      <c r="C69" s="634" t="s">
        <v>121</v>
      </c>
      <c r="D69" s="634"/>
      <c r="E69" s="635"/>
      <c r="F69" s="639"/>
      <c r="G69" s="640"/>
      <c r="H69" s="641"/>
    </row>
    <row r="70" spans="1:8" ht="20.100000000000001" customHeight="1" x14ac:dyDescent="0.2">
      <c r="B70" s="52"/>
      <c r="C70" s="634" t="s">
        <v>122</v>
      </c>
      <c r="D70" s="634"/>
      <c r="E70" s="635"/>
      <c r="F70" s="639"/>
      <c r="G70" s="640"/>
      <c r="H70" s="641"/>
    </row>
    <row r="71" spans="1:8" ht="20.100000000000001" customHeight="1" x14ac:dyDescent="0.2">
      <c r="B71" s="52"/>
      <c r="C71" s="634" t="s">
        <v>123</v>
      </c>
      <c r="D71" s="634"/>
      <c r="E71" s="635"/>
      <c r="F71" s="639"/>
      <c r="G71" s="640"/>
      <c r="H71" s="641"/>
    </row>
    <row r="72" spans="1:8" x14ac:dyDescent="0.2">
      <c r="A72" s="166"/>
      <c r="B72" s="166"/>
      <c r="C72" s="166"/>
      <c r="D72" s="166"/>
      <c r="E72" s="166"/>
      <c r="F72" s="633"/>
      <c r="G72" s="633"/>
      <c r="H72" s="633"/>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130</v>
      </c>
      <c r="C2" s="643"/>
      <c r="D2" s="643"/>
      <c r="E2" s="643"/>
      <c r="F2" s="643"/>
      <c r="G2" s="643"/>
      <c r="H2" s="643"/>
      <c r="I2" s="643"/>
      <c r="J2" s="443"/>
    </row>
    <row r="4" spans="1:10" x14ac:dyDescent="0.25">
      <c r="B4" s="93" t="s">
        <v>131</v>
      </c>
      <c r="C4" s="647" t="str">
        <f>valDistrName</f>
        <v>Org Name</v>
      </c>
      <c r="D4" s="647"/>
      <c r="E4" s="647"/>
      <c r="F4" s="647"/>
      <c r="G4" s="94"/>
      <c r="H4" s="94"/>
      <c r="I4" s="94"/>
      <c r="J4" s="94"/>
    </row>
    <row r="5" spans="1:10" x14ac:dyDescent="0.25">
      <c r="B5" s="95"/>
      <c r="C5" s="96"/>
      <c r="D5" s="444"/>
      <c r="E5" s="444"/>
      <c r="F5" s="96"/>
      <c r="G5" s="97"/>
      <c r="H5" s="97"/>
      <c r="I5" s="97"/>
      <c r="J5" s="97"/>
    </row>
    <row r="6" spans="1:10" x14ac:dyDescent="0.25">
      <c r="B6" s="93" t="s">
        <v>132</v>
      </c>
      <c r="C6" s="647" t="s">
        <v>133</v>
      </c>
      <c r="D6" s="647"/>
      <c r="E6" s="647"/>
      <c r="F6" s="647"/>
      <c r="G6" s="94"/>
      <c r="H6" s="94"/>
      <c r="I6" s="94"/>
      <c r="J6" s="94"/>
    </row>
    <row r="7" spans="1:10" ht="13.5" customHeight="1" x14ac:dyDescent="0.25">
      <c r="B7" s="95"/>
      <c r="C7" s="98"/>
      <c r="D7" s="445"/>
      <c r="E7" s="445"/>
      <c r="F7" s="98"/>
      <c r="G7" s="100"/>
      <c r="H7" s="100"/>
      <c r="I7" s="100"/>
      <c r="J7" s="100"/>
    </row>
    <row r="8" spans="1:10" s="101" customFormat="1" ht="12.75" x14ac:dyDescent="0.2">
      <c r="B8" s="648"/>
      <c r="C8" s="646" t="s">
        <v>134</v>
      </c>
      <c r="D8" s="646"/>
      <c r="E8" s="646"/>
      <c r="F8" s="646"/>
      <c r="G8" s="646"/>
      <c r="H8" s="646"/>
      <c r="I8" s="646"/>
      <c r="J8" s="226"/>
    </row>
    <row r="9" spans="1:10" s="101" customFormat="1" ht="12.75" x14ac:dyDescent="0.2">
      <c r="B9" s="649"/>
      <c r="C9" s="646" t="s">
        <v>6</v>
      </c>
      <c r="D9" s="646" t="s">
        <v>135</v>
      </c>
      <c r="E9" s="646"/>
      <c r="F9" s="646" t="s">
        <v>136</v>
      </c>
      <c r="G9" s="646"/>
      <c r="H9" s="646" t="s">
        <v>137</v>
      </c>
      <c r="I9" s="646"/>
      <c r="J9" s="226"/>
    </row>
    <row r="10" spans="1:10" s="101" customFormat="1" ht="18" customHeight="1" x14ac:dyDescent="0.2">
      <c r="B10" s="650"/>
      <c r="C10" s="646"/>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1" t="s">
        <v>153</v>
      </c>
      <c r="C28" s="652"/>
      <c r="D28" s="652"/>
      <c r="E28" s="652"/>
      <c r="F28" s="652"/>
      <c r="G28" s="652"/>
      <c r="H28" s="652"/>
      <c r="I28" s="652"/>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4" t="s">
        <v>154</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E4B3AB-C838-4554-85C1-7D65289CA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schemas.openxmlformats.org/package/2006/metadata/core-properties"/>
    <ds:schemaRef ds:uri="http://purl.org/dc/elements/1.1/"/>
    <ds:schemaRef ds:uri="14c63040-5e06-4c4a-8b07-ca5832d9b241"/>
    <ds:schemaRef ds:uri="http://purl.org/dc/terms/"/>
    <ds:schemaRef ds:uri="http://schemas.microsoft.com/office/infopath/2007/PartnerControls"/>
    <ds:schemaRef ds:uri="9324d023-3849-46fe-9182-6ce950756be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652 Afghan Refugee Support to Schools Grant FY25 Summer Budget</dc:title>
  <dc:subject/>
  <dc:creator>DESE</dc:creator>
  <cp:keywords/>
  <dc:description/>
  <cp:lastModifiedBy>Zou, Dong (EOE)</cp:lastModifiedBy>
  <cp:revision/>
  <dcterms:created xsi:type="dcterms:W3CDTF">2017-03-16T18:10:20Z</dcterms:created>
  <dcterms:modified xsi:type="dcterms:W3CDTF">2024-01-30T21:55:40Z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30 2024 12:00AM</vt:lpwstr>
  </property>
</Properties>
</file>