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mc:AlternateContent xmlns:mc="http://schemas.openxmlformats.org/markup-compatibility/2006">
    <mc:Choice Requires="x15">
      <x15ac:absPath xmlns:x15ac="http://schemas.microsoft.com/office/spreadsheetml/2010/11/ac" url="C:\Users\dzou\Desktop\2023-06\SCTASK0404653\"/>
    </mc:Choice>
  </mc:AlternateContent>
  <xr:revisionPtr revIDLastSave="0" documentId="13_ncr:1_{E552965D-7F1D-47D9-8A53-1884C04BA586}"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<sst xmlns="http://schemas.openxmlformats.org/spreadsheetml/2006/main" count="24221" uniqueCount="6592">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</sst>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8">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49">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3" fillId="0" borderId="33" xfId="0" applyFont="1" applyBorder="1" applyProtection="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8" fillId="0" borderId="0" xfId="0" applyFont="1" applyAlignment="1" applyProtection="1">
      <alignment horizontal="center" vertical="center" wrapText="1"/>
      <protection hidden="1"/>
    </xf>
    <xf numFmtId="0" fontId="3" fillId="15" borderId="13" xfId="0" applyFont="1" applyFill="1" applyBorder="1" applyProtection="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7"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0" borderId="0" xfId="0" applyFont="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7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77"/>
      <c r="T1" s="477"/>
      <c r="U1" s="477"/>
      <c r="V1" s="477"/>
      <c r="W1" s="477"/>
      <c r="X1" s="477"/>
      <c r="Y1" s="5"/>
    </row>
    <row r="2" spans="1:27" ht="8.25" customHeight="1" x14ac:dyDescent="0.35">
      <c r="A2" s="6"/>
      <c r="B2" s="6"/>
      <c r="C2" s="480"/>
      <c r="D2" s="480"/>
      <c r="E2" s="480"/>
      <c r="F2" s="480"/>
      <c r="G2" s="480"/>
      <c r="H2" s="480"/>
      <c r="I2" s="480"/>
      <c r="J2" s="480"/>
      <c r="K2" s="480"/>
      <c r="L2" s="480"/>
      <c r="M2" s="480"/>
      <c r="N2" s="480"/>
      <c r="O2" s="480"/>
      <c r="P2" s="480"/>
      <c r="Q2" s="480"/>
      <c r="R2" s="480"/>
      <c r="S2" s="480"/>
      <c r="T2" s="7"/>
      <c r="U2" s="7"/>
      <c r="V2" s="7"/>
      <c r="W2" s="7"/>
      <c r="X2" s="7"/>
      <c r="Y2" s="7"/>
    </row>
    <row r="3" spans="1:27" ht="26.25" customHeight="1" x14ac:dyDescent="0.35">
      <c r="A3" s="6"/>
      <c r="B3" s="495" t="s">
        <v>0</v>
      </c>
      <c r="C3" s="496"/>
      <c r="D3" s="496"/>
      <c r="E3" s="496"/>
      <c r="F3" s="492"/>
      <c r="G3" s="492"/>
      <c r="H3" s="335"/>
      <c r="I3" s="341" t="s">
        <v>1</v>
      </c>
      <c r="J3" s="343"/>
      <c r="K3" s="492"/>
      <c r="L3" s="492"/>
      <c r="M3" s="492"/>
      <c r="N3" s="492"/>
      <c r="O3" s="492"/>
      <c r="P3" s="492"/>
      <c r="R3" s="485"/>
      <c r="S3" s="486"/>
      <c r="T3" s="7"/>
      <c r="U3" s="7"/>
      <c r="V3" s="7"/>
      <c r="W3" s="7"/>
      <c r="X3" s="7"/>
      <c r="Y3" s="7"/>
    </row>
    <row r="4" spans="1:27" ht="7.4" customHeight="1" x14ac:dyDescent="0.35">
      <c r="A4" s="6"/>
      <c r="B4" s="6"/>
      <c r="C4" s="29"/>
      <c r="D4" s="29"/>
      <c r="E4" s="29"/>
      <c r="F4" s="30"/>
      <c r="G4" s="30"/>
      <c r="H4" s="30"/>
      <c r="I4" s="341"/>
      <c r="J4" s="343"/>
      <c r="K4" s="30"/>
      <c r="L4" s="30"/>
      <c r="M4" s="30"/>
      <c r="N4" s="30"/>
      <c r="O4" s="8"/>
      <c r="S4" s="343"/>
      <c r="T4" s="7"/>
      <c r="U4" s="7"/>
      <c r="V4" s="7"/>
      <c r="W4" s="7"/>
      <c r="X4" s="7"/>
      <c r="Y4" s="7"/>
    </row>
    <row r="5" spans="1:27" ht="28.5" customHeight="1" x14ac:dyDescent="0.35">
      <c r="A5" s="6"/>
      <c r="B5" s="495" t="s">
        <v>2</v>
      </c>
      <c r="C5" s="496"/>
      <c r="D5" s="496"/>
      <c r="E5" s="496"/>
      <c r="F5" s="336">
        <v>2024</v>
      </c>
      <c r="G5" s="30"/>
      <c r="H5" s="30"/>
      <c r="I5" s="341" t="s">
        <v>3</v>
      </c>
      <c r="J5" s="9"/>
      <c r="K5" s="494"/>
      <c r="L5" s="494"/>
      <c r="M5" s="494"/>
      <c r="N5" s="494"/>
      <c r="O5" s="494"/>
      <c r="P5" s="494"/>
      <c r="R5" s="481"/>
      <c r="S5" s="482"/>
      <c r="T5" s="7"/>
      <c r="U5" s="7"/>
      <c r="V5" s="7"/>
      <c r="W5" s="7"/>
      <c r="X5" s="7"/>
      <c r="Y5" s="7"/>
    </row>
    <row r="6" spans="1:27" ht="6.75" customHeight="1" x14ac:dyDescent="0.35">
      <c r="A6" s="6"/>
      <c r="B6" s="6"/>
      <c r="C6" s="8"/>
      <c r="D6" s="8"/>
      <c r="E6" s="8"/>
      <c r="F6" s="8"/>
      <c r="G6" s="8"/>
      <c r="H6" s="8"/>
      <c r="I6" s="341"/>
      <c r="J6" s="9"/>
      <c r="K6" s="31"/>
      <c r="L6" s="8"/>
      <c r="M6" s="8"/>
      <c r="N6" s="8"/>
      <c r="O6" s="8"/>
      <c r="S6" s="343"/>
      <c r="T6" s="7"/>
      <c r="U6" s="7"/>
      <c r="V6" s="7"/>
      <c r="W6" s="7"/>
      <c r="X6" s="7"/>
      <c r="Y6" s="7"/>
    </row>
    <row r="7" spans="1:27" ht="28.5" customHeight="1" x14ac:dyDescent="0.35">
      <c r="A7" s="6"/>
      <c r="B7" s="495"/>
      <c r="C7" s="496"/>
      <c r="D7" s="496"/>
      <c r="E7" s="496"/>
      <c r="F7" s="8"/>
      <c r="G7" s="8"/>
      <c r="H7" s="8"/>
      <c r="I7" s="341" t="s">
        <v>4</v>
      </c>
      <c r="J7" s="343"/>
      <c r="K7" s="492"/>
      <c r="L7" s="492"/>
      <c r="M7" s="492"/>
      <c r="N7" s="492"/>
      <c r="O7" s="492"/>
      <c r="P7" s="492"/>
      <c r="Q7" s="493"/>
      <c r="R7" s="493"/>
      <c r="S7" s="493"/>
      <c r="T7" s="493"/>
      <c r="U7" s="493"/>
      <c r="V7" s="493"/>
      <c r="W7" s="493"/>
      <c r="X7" s="493"/>
      <c r="Y7" s="493"/>
      <c r="Z7" s="493"/>
      <c r="AA7" s="493"/>
    </row>
    <row r="8" spans="1:27" ht="12" customHeight="1" thickBot="1" x14ac:dyDescent="0.4">
      <c r="A8" s="6"/>
      <c r="B8" s="341"/>
      <c r="C8" s="342"/>
      <c r="D8" s="342"/>
      <c r="E8" s="342"/>
      <c r="F8" s="8"/>
      <c r="G8" s="8"/>
      <c r="H8" s="8"/>
      <c r="I8" s="341"/>
      <c r="J8" s="343"/>
      <c r="K8" s="341"/>
      <c r="L8" s="341"/>
      <c r="M8" s="341"/>
      <c r="N8" s="341"/>
      <c r="O8" s="341"/>
      <c r="P8" s="341"/>
      <c r="R8" s="483"/>
      <c r="S8" s="484"/>
      <c r="T8" s="7"/>
      <c r="U8" s="7"/>
      <c r="V8" s="7"/>
      <c r="W8" s="7"/>
      <c r="X8" s="7"/>
      <c r="Y8" s="7"/>
    </row>
    <row r="9" spans="1:27" ht="16" thickBot="1" x14ac:dyDescent="0.4">
      <c r="A9" s="10"/>
      <c r="B9" s="312"/>
      <c r="C9" s="313"/>
      <c r="D9" s="314"/>
      <c r="E9" s="314"/>
      <c r="F9" s="314"/>
      <c r="G9" s="314"/>
      <c r="H9" s="315"/>
      <c r="I9" s="315"/>
      <c r="J9" s="315"/>
      <c r="K9" s="315"/>
      <c r="L9" s="315"/>
      <c r="M9" s="315"/>
      <c r="N9" s="315"/>
      <c r="O9" s="315"/>
      <c r="P9" s="316"/>
      <c r="Q9" s="317"/>
      <c r="R9" s="491"/>
      <c r="S9" s="491"/>
      <c r="T9" s="491"/>
      <c r="U9" s="491"/>
      <c r="V9" s="491"/>
      <c r="W9" s="491"/>
      <c r="X9" s="318"/>
      <c r="Y9" s="319"/>
      <c r="Z9" s="319"/>
      <c r="AA9" s="509"/>
    </row>
    <row r="10" spans="1:27" ht="11.15" customHeight="1" x14ac:dyDescent="0.35">
      <c r="A10" s="10"/>
      <c r="B10" s="320"/>
      <c r="C10" s="497" t="s">
        <v>5</v>
      </c>
      <c r="D10" s="498"/>
      <c r="E10" s="498"/>
      <c r="F10" s="498"/>
      <c r="G10" s="498"/>
      <c r="H10" s="498"/>
      <c r="I10" s="498"/>
      <c r="J10" s="498"/>
      <c r="K10" s="499"/>
      <c r="L10" s="139"/>
      <c r="M10" s="139"/>
      <c r="N10" s="139"/>
      <c r="O10" s="139"/>
      <c r="P10" s="489" t="s">
        <v>6</v>
      </c>
      <c r="Q10" s="276"/>
      <c r="R10" s="7"/>
      <c r="S10" s="7"/>
      <c r="T10" s="7"/>
      <c r="U10" s="7"/>
      <c r="V10" s="487"/>
      <c r="W10" s="140"/>
      <c r="AA10" s="510"/>
    </row>
    <row r="11" spans="1:27" ht="16" thickBot="1" x14ac:dyDescent="0.4">
      <c r="A11" s="10"/>
      <c r="B11" s="320"/>
      <c r="C11" s="500"/>
      <c r="D11" s="501"/>
      <c r="E11" s="501"/>
      <c r="F11" s="501"/>
      <c r="G11" s="501"/>
      <c r="H11" s="501"/>
      <c r="I11" s="501"/>
      <c r="J11" s="501"/>
      <c r="K11" s="502"/>
      <c r="L11" s="56"/>
      <c r="M11" s="56"/>
      <c r="N11" s="56"/>
      <c r="O11" s="141"/>
      <c r="P11" s="490"/>
      <c r="Q11" s="277"/>
      <c r="R11" s="7"/>
      <c r="S11" s="7"/>
      <c r="T11" s="7"/>
      <c r="U11" s="7"/>
      <c r="V11" s="488"/>
      <c r="W11" s="140"/>
      <c r="AA11" s="510"/>
    </row>
    <row r="12" spans="1:27" ht="9" customHeight="1" x14ac:dyDescent="0.35">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511"/>
    </row>
    <row r="13" spans="1:27" ht="30" customHeight="1" x14ac:dyDescent="0.35">
      <c r="A13" s="11"/>
      <c r="B13" s="321"/>
      <c r="C13" s="279">
        <v>1</v>
      </c>
      <c r="D13" s="478" t="s">
        <v>7</v>
      </c>
      <c r="E13" s="478"/>
      <c r="F13" s="478"/>
      <c r="G13" s="479"/>
      <c r="H13" s="347"/>
      <c r="I13" s="348" t="s">
        <v>8</v>
      </c>
      <c r="J13" s="349" t="s">
        <v>9</v>
      </c>
      <c r="K13" s="328" t="s">
        <v>10</v>
      </c>
      <c r="L13" s="57"/>
      <c r="M13" s="57"/>
      <c r="N13" s="57"/>
      <c r="O13" s="144"/>
      <c r="P13" s="48" t="s">
        <v>11</v>
      </c>
      <c r="Q13" s="280"/>
      <c r="R13" s="350"/>
      <c r="S13" s="350"/>
      <c r="T13" s="350"/>
      <c r="U13" s="350"/>
      <c r="V13" s="350"/>
      <c r="W13" s="145"/>
      <c r="AA13" s="322" t="s">
        <v>12</v>
      </c>
    </row>
    <row r="14" spans="1:27" ht="13.4" customHeight="1" x14ac:dyDescent="0.35">
      <c r="A14" s="2"/>
      <c r="B14" s="323"/>
      <c r="C14" s="262"/>
      <c r="D14" s="466"/>
      <c r="E14" s="467"/>
      <c r="F14" s="467"/>
      <c r="G14" s="469"/>
      <c r="H14" s="3"/>
      <c r="I14" s="254"/>
      <c r="J14" s="255"/>
      <c r="K14" s="12"/>
      <c r="L14" s="55" t="b">
        <v>0</v>
      </c>
      <c r="M14" s="3"/>
      <c r="N14" s="3">
        <f>IF(L14,P14,0)</f>
        <v>0</v>
      </c>
      <c r="O14" s="139"/>
      <c r="P14" s="256"/>
      <c r="Q14" s="280"/>
      <c r="R14" s="351" t="b">
        <v>1</v>
      </c>
      <c r="S14" s="352">
        <v>112926</v>
      </c>
      <c r="T14" s="353"/>
      <c r="U14" s="354"/>
      <c r="V14" s="7"/>
      <c r="W14" s="140"/>
      <c r="AA14" s="324"/>
    </row>
    <row r="15" spans="1:27" ht="13.4" customHeight="1" x14ac:dyDescent="0.35">
      <c r="A15" s="2"/>
      <c r="B15" s="323"/>
      <c r="C15" s="262"/>
      <c r="D15" s="466"/>
      <c r="E15" s="467"/>
      <c r="F15" s="467"/>
      <c r="G15" s="469"/>
      <c r="H15" s="3"/>
      <c r="I15" s="254"/>
      <c r="J15" s="255"/>
      <c r="K15" s="12"/>
      <c r="L15" s="55" t="b">
        <v>0</v>
      </c>
      <c r="M15" s="3"/>
      <c r="N15" s="3">
        <f>IF(L15,P15,0)</f>
        <v>0</v>
      </c>
      <c r="O15" s="139"/>
      <c r="P15" s="256"/>
      <c r="Q15" s="280"/>
      <c r="R15" s="355" t="b">
        <v>0</v>
      </c>
      <c r="S15" s="356">
        <v>0</v>
      </c>
      <c r="T15" s="357" t="s">
        <v>13</v>
      </c>
      <c r="U15" s="358" t="s">
        <v>13</v>
      </c>
      <c r="V15" s="13"/>
      <c r="W15" s="140"/>
      <c r="AA15" s="324"/>
    </row>
    <row r="16" spans="1:27" ht="13.4" customHeight="1" x14ac:dyDescent="0.35">
      <c r="A16" s="2"/>
      <c r="B16" s="323"/>
      <c r="C16" s="262"/>
      <c r="D16" s="466"/>
      <c r="E16" s="467"/>
      <c r="F16" s="467"/>
      <c r="G16" s="469"/>
      <c r="H16" s="3"/>
      <c r="I16" s="254"/>
      <c r="J16" s="255"/>
      <c r="K16" s="12"/>
      <c r="L16" s="55" t="b">
        <v>0</v>
      </c>
      <c r="M16" s="3"/>
      <c r="N16" s="3">
        <f>IF(L16,P16,0)</f>
        <v>0</v>
      </c>
      <c r="O16" s="139"/>
      <c r="P16" s="257">
        <v>0</v>
      </c>
      <c r="Q16" s="280"/>
      <c r="R16" s="351" t="b">
        <v>0</v>
      </c>
      <c r="S16" s="352">
        <v>0</v>
      </c>
      <c r="T16" s="359" t="s">
        <v>13</v>
      </c>
      <c r="U16" s="360" t="s">
        <v>13</v>
      </c>
      <c r="V16" s="13"/>
      <c r="W16" s="140"/>
      <c r="AA16" s="324"/>
    </row>
    <row r="17" spans="1:27" ht="10" customHeight="1" x14ac:dyDescent="0.35">
      <c r="A17" s="2"/>
      <c r="B17" s="323"/>
      <c r="C17" s="263"/>
      <c r="D17" s="21"/>
      <c r="E17" s="21"/>
      <c r="F17" s="21"/>
      <c r="G17" s="21"/>
      <c r="H17" s="3"/>
      <c r="I17" s="3"/>
      <c r="J17" s="14"/>
      <c r="K17" s="325"/>
      <c r="L17" s="55"/>
      <c r="M17" s="55"/>
      <c r="N17" s="3"/>
      <c r="O17" s="139"/>
      <c r="P17" s="124"/>
      <c r="Q17" s="281"/>
      <c r="R17" s="351"/>
      <c r="S17" s="68"/>
      <c r="T17" s="13"/>
      <c r="U17" s="13"/>
      <c r="V17" s="13"/>
      <c r="W17" s="140"/>
      <c r="AA17" s="361"/>
    </row>
    <row r="18" spans="1:27" ht="12.75" customHeight="1" x14ac:dyDescent="0.35">
      <c r="A18" s="16"/>
      <c r="B18" s="326"/>
      <c r="C18" s="451" t="s">
        <v>14</v>
      </c>
      <c r="D18" s="452"/>
      <c r="E18" s="452"/>
      <c r="F18" s="452"/>
      <c r="G18" s="452"/>
      <c r="H18" s="362"/>
      <c r="I18" s="362"/>
      <c r="J18" s="363"/>
      <c r="K18" s="362"/>
      <c r="L18" s="146" t="b">
        <v>0</v>
      </c>
      <c r="M18" s="147">
        <f>SUM(M14:M16)</f>
        <v>0</v>
      </c>
      <c r="N18" s="147">
        <f>SUM(N14:N16)</f>
        <v>0</v>
      </c>
      <c r="O18" s="147"/>
      <c r="P18" s="364">
        <f>SUM(P14:P16)</f>
        <v>0</v>
      </c>
      <c r="Q18" s="282"/>
      <c r="R18" s="365"/>
      <c r="S18" s="366"/>
      <c r="T18" s="367" t="s">
        <v>13</v>
      </c>
      <c r="U18" s="368" t="s">
        <v>13</v>
      </c>
      <c r="V18" s="40"/>
      <c r="W18" s="148"/>
      <c r="AA18" s="369"/>
    </row>
    <row r="19" spans="1:27" ht="26.5" customHeight="1" x14ac:dyDescent="0.35">
      <c r="A19" s="2"/>
      <c r="B19" s="323"/>
      <c r="C19" s="279">
        <v>2</v>
      </c>
      <c r="D19" s="370" t="s">
        <v>15</v>
      </c>
      <c r="E19" s="370"/>
      <c r="F19" s="370"/>
      <c r="G19" s="370"/>
      <c r="H19" s="347"/>
      <c r="I19" s="348" t="s">
        <v>8</v>
      </c>
      <c r="J19" s="349" t="s">
        <v>9</v>
      </c>
      <c r="K19" s="371" t="s">
        <v>10</v>
      </c>
      <c r="L19" s="65"/>
      <c r="M19" s="65"/>
      <c r="N19" s="57"/>
      <c r="O19" s="144"/>
      <c r="P19" s="48" t="s">
        <v>11</v>
      </c>
      <c r="Q19" s="283"/>
      <c r="R19" s="7"/>
      <c r="S19" s="372"/>
      <c r="T19" s="373" t="s">
        <v>13</v>
      </c>
      <c r="U19" s="374" t="s">
        <v>13</v>
      </c>
      <c r="V19" s="4"/>
      <c r="W19" s="149"/>
      <c r="AA19" s="322" t="s">
        <v>12</v>
      </c>
    </row>
    <row r="20" spans="1:27" ht="12.65" customHeight="1" x14ac:dyDescent="0.35">
      <c r="A20" s="2"/>
      <c r="B20" s="323"/>
      <c r="C20" s="262"/>
      <c r="D20" s="461"/>
      <c r="E20" s="462"/>
      <c r="F20" s="462"/>
      <c r="G20" s="463"/>
      <c r="H20" s="3"/>
      <c r="I20" s="254"/>
      <c r="J20" s="255"/>
      <c r="K20" s="12"/>
      <c r="L20" s="65" t="b">
        <v>0</v>
      </c>
      <c r="M20" s="55"/>
      <c r="N20" s="3">
        <f t="shared" ref="N20:N25" si="0">IF(L20,P20,0)</f>
        <v>0</v>
      </c>
      <c r="O20" s="139"/>
      <c r="P20" s="256">
        <v>0</v>
      </c>
      <c r="Q20" s="280"/>
      <c r="R20" s="375" t="b">
        <v>0</v>
      </c>
      <c r="S20" s="32">
        <v>0</v>
      </c>
      <c r="T20" s="33" t="s">
        <v>13</v>
      </c>
      <c r="U20" s="206" t="s">
        <v>13</v>
      </c>
      <c r="V20" s="13"/>
      <c r="W20" s="149"/>
      <c r="AA20" s="324"/>
    </row>
    <row r="21" spans="1:27" ht="12.65" customHeight="1" x14ac:dyDescent="0.35">
      <c r="A21" s="2"/>
      <c r="B21" s="323"/>
      <c r="C21" s="262"/>
      <c r="D21" s="461"/>
      <c r="E21" s="462"/>
      <c r="F21" s="462"/>
      <c r="G21" s="463"/>
      <c r="H21" s="3"/>
      <c r="I21" s="254"/>
      <c r="J21" s="255"/>
      <c r="K21" s="12"/>
      <c r="L21" s="55" t="b">
        <v>0</v>
      </c>
      <c r="M21" s="55"/>
      <c r="N21" s="3">
        <f t="shared" si="0"/>
        <v>0</v>
      </c>
      <c r="O21" s="139"/>
      <c r="P21" s="256">
        <v>0</v>
      </c>
      <c r="Q21" s="284"/>
      <c r="R21" s="375" t="b">
        <v>0</v>
      </c>
      <c r="S21" s="376">
        <v>0</v>
      </c>
      <c r="T21" s="377" t="s">
        <v>13</v>
      </c>
      <c r="U21" s="378" t="s">
        <v>13</v>
      </c>
      <c r="V21" s="13"/>
      <c r="W21" s="149"/>
      <c r="AA21" s="324"/>
    </row>
    <row r="22" spans="1:27" ht="12.65" customHeight="1" x14ac:dyDescent="0.35">
      <c r="A22" s="2"/>
      <c r="B22" s="323"/>
      <c r="C22" s="262"/>
      <c r="D22" s="461"/>
      <c r="E22" s="462"/>
      <c r="F22" s="462"/>
      <c r="G22" s="463"/>
      <c r="H22" s="3"/>
      <c r="I22" s="254"/>
      <c r="J22" s="255"/>
      <c r="K22" s="12"/>
      <c r="L22" s="55" t="b">
        <v>0</v>
      </c>
      <c r="M22" s="55"/>
      <c r="N22" s="3">
        <f t="shared" si="0"/>
        <v>0</v>
      </c>
      <c r="O22" s="139"/>
      <c r="P22" s="256">
        <v>0</v>
      </c>
      <c r="Q22" s="284"/>
      <c r="R22" s="379" t="b">
        <v>0</v>
      </c>
      <c r="S22" s="380">
        <v>0</v>
      </c>
      <c r="T22" s="381" t="s">
        <v>13</v>
      </c>
      <c r="U22" s="382" t="s">
        <v>13</v>
      </c>
      <c r="V22" s="13"/>
      <c r="W22" s="149"/>
      <c r="AA22" s="324"/>
    </row>
    <row r="23" spans="1:27" ht="12" customHeight="1" x14ac:dyDescent="0.35">
      <c r="A23" s="2"/>
      <c r="B23" s="323"/>
      <c r="C23" s="262"/>
      <c r="D23" s="461"/>
      <c r="E23" s="462"/>
      <c r="F23" s="462"/>
      <c r="G23" s="463"/>
      <c r="H23" s="3"/>
      <c r="I23" s="254"/>
      <c r="J23" s="255"/>
      <c r="K23" s="12"/>
      <c r="L23" s="55" t="b">
        <v>0</v>
      </c>
      <c r="M23" s="55"/>
      <c r="N23" s="3">
        <f t="shared" si="0"/>
        <v>0</v>
      </c>
      <c r="O23" s="139"/>
      <c r="P23" s="256">
        <v>0</v>
      </c>
      <c r="Q23" s="284"/>
      <c r="R23" s="62" t="b">
        <v>0</v>
      </c>
      <c r="S23" s="34">
        <v>0</v>
      </c>
      <c r="T23" s="33" t="s">
        <v>13</v>
      </c>
      <c r="U23" s="206" t="s">
        <v>13</v>
      </c>
      <c r="V23" s="13"/>
      <c r="W23" s="149"/>
      <c r="AA23" s="324"/>
    </row>
    <row r="24" spans="1:27" ht="12.65" customHeight="1" x14ac:dyDescent="0.35">
      <c r="A24" s="2"/>
      <c r="B24" s="323"/>
      <c r="C24" s="262"/>
      <c r="D24" s="461"/>
      <c r="E24" s="462"/>
      <c r="F24" s="462"/>
      <c r="G24" s="463"/>
      <c r="H24" s="3"/>
      <c r="I24" s="254"/>
      <c r="J24" s="255"/>
      <c r="K24" s="12"/>
      <c r="L24" s="55" t="b">
        <v>0</v>
      </c>
      <c r="M24" s="55"/>
      <c r="N24" s="3">
        <f t="shared" si="0"/>
        <v>0</v>
      </c>
      <c r="O24" s="139"/>
      <c r="P24" s="256">
        <v>0</v>
      </c>
      <c r="Q24" s="284"/>
      <c r="R24" s="63" t="b">
        <v>0</v>
      </c>
      <c r="S24" s="32">
        <v>0</v>
      </c>
      <c r="T24" s="33" t="s">
        <v>13</v>
      </c>
      <c r="U24" s="206" t="s">
        <v>13</v>
      </c>
      <c r="V24" s="13"/>
      <c r="W24" s="149"/>
      <c r="AA24" s="324"/>
    </row>
    <row r="25" spans="1:27" ht="12.65" customHeight="1" x14ac:dyDescent="0.35">
      <c r="A25" s="2"/>
      <c r="B25" s="323"/>
      <c r="C25" s="262"/>
      <c r="D25" s="461"/>
      <c r="E25" s="462"/>
      <c r="F25" s="462"/>
      <c r="G25" s="463"/>
      <c r="H25" s="3"/>
      <c r="I25" s="254"/>
      <c r="J25" s="255"/>
      <c r="K25" s="12"/>
      <c r="L25" s="55" t="b">
        <v>0</v>
      </c>
      <c r="M25" s="55"/>
      <c r="N25" s="3">
        <f t="shared" si="0"/>
        <v>0</v>
      </c>
      <c r="O25" s="139"/>
      <c r="P25" s="256">
        <v>0</v>
      </c>
      <c r="Q25" s="284"/>
      <c r="R25" s="383" t="b">
        <v>0</v>
      </c>
      <c r="S25" s="376">
        <v>0</v>
      </c>
      <c r="T25" s="377" t="s">
        <v>13</v>
      </c>
      <c r="U25" s="378" t="s">
        <v>13</v>
      </c>
      <c r="V25" s="13"/>
      <c r="W25" s="149"/>
      <c r="AA25" s="324"/>
    </row>
    <row r="26" spans="1:27" ht="12.75" customHeight="1" x14ac:dyDescent="0.35">
      <c r="A26" s="2"/>
      <c r="B26" s="323"/>
      <c r="C26" s="263"/>
      <c r="D26" s="285"/>
      <c r="E26" s="285"/>
      <c r="F26" s="285"/>
      <c r="G26" s="285"/>
      <c r="H26" s="340"/>
      <c r="I26" s="340"/>
      <c r="J26" s="286"/>
      <c r="K26" s="230"/>
      <c r="L26" s="55"/>
      <c r="M26" s="55"/>
      <c r="N26" s="3"/>
      <c r="O26" s="139"/>
      <c r="P26" s="287"/>
      <c r="Q26" s="284"/>
      <c r="R26" s="7"/>
      <c r="S26" s="7"/>
      <c r="T26" s="13"/>
      <c r="U26" s="13"/>
      <c r="V26" s="13"/>
      <c r="W26" s="149"/>
      <c r="AA26" s="384"/>
    </row>
    <row r="27" spans="1:27" ht="12.75" customHeight="1" x14ac:dyDescent="0.35">
      <c r="A27" s="16"/>
      <c r="B27" s="326"/>
      <c r="C27" s="451" t="s">
        <v>14</v>
      </c>
      <c r="D27" s="452"/>
      <c r="E27" s="452"/>
      <c r="F27" s="452"/>
      <c r="G27" s="452"/>
      <c r="H27" s="362"/>
      <c r="I27" s="362"/>
      <c r="J27" s="363"/>
      <c r="K27" s="362"/>
      <c r="L27" s="146"/>
      <c r="M27" s="147">
        <f>SUM(M20:M25)</f>
        <v>0</v>
      </c>
      <c r="N27" s="147">
        <f>SUM(N20:N25)</f>
        <v>0</v>
      </c>
      <c r="O27" s="147"/>
      <c r="P27" s="364">
        <f>SUM(P20:P25)</f>
        <v>0</v>
      </c>
      <c r="Q27" s="288"/>
      <c r="R27" s="385"/>
      <c r="S27" s="386"/>
      <c r="T27" s="386" t="s">
        <v>13</v>
      </c>
      <c r="U27" s="387" t="s">
        <v>13</v>
      </c>
      <c r="V27" s="35"/>
      <c r="W27" s="148"/>
      <c r="AA27" s="388"/>
    </row>
    <row r="28" spans="1:27" ht="30.75" customHeight="1" x14ac:dyDescent="0.35">
      <c r="A28" s="18"/>
      <c r="B28" s="327"/>
      <c r="C28" s="279">
        <v>3</v>
      </c>
      <c r="D28" s="503" t="s">
        <v>16</v>
      </c>
      <c r="E28" s="503"/>
      <c r="F28" s="503"/>
      <c r="G28" s="503"/>
      <c r="H28" s="347"/>
      <c r="I28" s="348" t="s">
        <v>8</v>
      </c>
      <c r="J28" s="349" t="s">
        <v>9</v>
      </c>
      <c r="K28" s="390" t="s">
        <v>10</v>
      </c>
      <c r="L28" s="65"/>
      <c r="M28" s="65"/>
      <c r="N28" s="57"/>
      <c r="O28" s="150"/>
      <c r="P28" s="48" t="s">
        <v>11</v>
      </c>
      <c r="Q28" s="283"/>
      <c r="R28" s="391"/>
      <c r="S28" s="392"/>
      <c r="T28" s="393" t="s">
        <v>13</v>
      </c>
      <c r="U28" s="394" t="s">
        <v>13</v>
      </c>
      <c r="V28" s="13"/>
      <c r="W28" s="149"/>
      <c r="AA28" s="322" t="s">
        <v>12</v>
      </c>
    </row>
    <row r="29" spans="1:27" ht="12.65" customHeight="1" x14ac:dyDescent="0.35">
      <c r="A29" s="2"/>
      <c r="B29" s="323"/>
      <c r="C29" s="262"/>
      <c r="D29" s="461"/>
      <c r="E29" s="462"/>
      <c r="F29" s="462"/>
      <c r="G29" s="463"/>
      <c r="H29" s="3"/>
      <c r="I29" s="254"/>
      <c r="J29" s="255"/>
      <c r="K29" s="12"/>
      <c r="L29" s="55" t="b">
        <v>0</v>
      </c>
      <c r="M29" s="55"/>
      <c r="N29" s="3">
        <f>IF(L29,P29,0)</f>
        <v>0</v>
      </c>
      <c r="O29" s="139"/>
      <c r="P29" s="256">
        <v>0</v>
      </c>
      <c r="Q29" s="284"/>
      <c r="R29" s="395" t="b">
        <v>0</v>
      </c>
      <c r="S29" s="392">
        <v>0</v>
      </c>
      <c r="T29" s="393" t="s">
        <v>13</v>
      </c>
      <c r="U29" s="394"/>
      <c r="V29" s="13"/>
      <c r="W29" s="149"/>
      <c r="AA29" s="324"/>
    </row>
    <row r="30" spans="1:27" ht="12.65" customHeight="1" x14ac:dyDescent="0.35">
      <c r="A30" s="2"/>
      <c r="B30" s="323"/>
      <c r="C30" s="262"/>
      <c r="D30" s="461"/>
      <c r="E30" s="462"/>
      <c r="F30" s="462"/>
      <c r="G30" s="463"/>
      <c r="H30" s="19"/>
      <c r="I30" s="254"/>
      <c r="J30" s="255"/>
      <c r="K30" s="15"/>
      <c r="L30" s="55" t="b">
        <v>0</v>
      </c>
      <c r="M30" s="55"/>
      <c r="N30" s="3">
        <f>IF(L30,P30,0)</f>
        <v>0</v>
      </c>
      <c r="O30" s="151"/>
      <c r="P30" s="256">
        <v>0</v>
      </c>
      <c r="Q30" s="284"/>
      <c r="R30" s="395" t="b">
        <v>0</v>
      </c>
      <c r="S30" s="392">
        <v>0</v>
      </c>
      <c r="T30" s="393" t="s">
        <v>13</v>
      </c>
      <c r="U30" s="394" t="s">
        <v>13</v>
      </c>
      <c r="V30" s="13"/>
      <c r="W30" s="149"/>
      <c r="AA30" s="324"/>
    </row>
    <row r="31" spans="1:27" ht="12.65" customHeight="1" x14ac:dyDescent="0.35">
      <c r="A31" s="2"/>
      <c r="B31" s="323"/>
      <c r="C31" s="264"/>
      <c r="D31" s="519"/>
      <c r="E31" s="519"/>
      <c r="F31" s="519"/>
      <c r="G31" s="519"/>
      <c r="H31" s="3"/>
      <c r="I31" s="254"/>
      <c r="J31" s="255"/>
      <c r="K31" s="15"/>
      <c r="L31" s="55" t="b">
        <v>0</v>
      </c>
      <c r="M31" s="55"/>
      <c r="N31" s="3">
        <f>IF(L31,P31,0)</f>
        <v>0</v>
      </c>
      <c r="O31" s="151"/>
      <c r="P31" s="256">
        <v>0</v>
      </c>
      <c r="Q31" s="284"/>
      <c r="R31" s="395" t="b">
        <v>0</v>
      </c>
      <c r="S31" s="392">
        <v>0</v>
      </c>
      <c r="T31" s="393" t="s">
        <v>13</v>
      </c>
      <c r="U31" s="394" t="s">
        <v>13</v>
      </c>
      <c r="V31" s="13"/>
      <c r="W31" s="149"/>
      <c r="AA31" s="324"/>
    </row>
    <row r="32" spans="1:27" ht="12.75" customHeight="1" x14ac:dyDescent="0.35">
      <c r="A32" s="2"/>
      <c r="B32" s="323"/>
      <c r="C32" s="262"/>
      <c r="D32" s="474"/>
      <c r="E32" s="475"/>
      <c r="F32" s="475"/>
      <c r="G32" s="475"/>
      <c r="H32" s="475"/>
      <c r="I32" s="475"/>
      <c r="J32" s="475"/>
      <c r="K32" s="476"/>
      <c r="L32" s="55"/>
      <c r="M32" s="55"/>
      <c r="N32" s="3"/>
      <c r="O32" s="151"/>
      <c r="P32" s="252"/>
      <c r="Q32" s="284"/>
      <c r="R32" s="64"/>
      <c r="S32" s="7"/>
      <c r="T32" s="13"/>
      <c r="U32" s="13"/>
      <c r="V32" s="13"/>
      <c r="W32" s="149"/>
      <c r="AA32" s="396"/>
    </row>
    <row r="33" spans="1:27" ht="12.75" customHeight="1" x14ac:dyDescent="0.35">
      <c r="A33" s="16"/>
      <c r="B33" s="326"/>
      <c r="C33" s="515" t="s">
        <v>14</v>
      </c>
      <c r="D33" s="516"/>
      <c r="E33" s="516"/>
      <c r="F33" s="516"/>
      <c r="G33" s="516"/>
      <c r="H33" s="517"/>
      <c r="I33" s="517"/>
      <c r="J33" s="517"/>
      <c r="K33" s="518"/>
      <c r="L33" s="146"/>
      <c r="M33" s="147">
        <f>SUM(M29:M31)</f>
        <v>0</v>
      </c>
      <c r="N33" s="147">
        <f>SUM(N29:N31)</f>
        <v>0</v>
      </c>
      <c r="O33" s="147"/>
      <c r="P33" s="152">
        <f>SUM(P29:P31)</f>
        <v>0</v>
      </c>
      <c r="Q33" s="288"/>
      <c r="R33" s="385"/>
      <c r="S33" s="386"/>
      <c r="T33" s="386" t="s">
        <v>13</v>
      </c>
      <c r="U33" s="387" t="s">
        <v>13</v>
      </c>
      <c r="V33" s="35"/>
      <c r="W33" s="148"/>
      <c r="AA33" s="388"/>
    </row>
    <row r="34" spans="1:27" ht="30" customHeight="1" x14ac:dyDescent="0.35">
      <c r="A34" s="2"/>
      <c r="B34" s="323"/>
      <c r="C34" s="265">
        <v>4</v>
      </c>
      <c r="D34" s="473" t="s">
        <v>17</v>
      </c>
      <c r="E34" s="473"/>
      <c r="F34" s="473"/>
      <c r="G34" s="473"/>
      <c r="H34" s="289" t="s">
        <v>18</v>
      </c>
      <c r="I34" s="29" t="s">
        <v>19</v>
      </c>
      <c r="J34" s="29" t="s">
        <v>20</v>
      </c>
      <c r="K34" s="69" t="s">
        <v>10</v>
      </c>
      <c r="L34" s="65" t="b">
        <v>0</v>
      </c>
      <c r="M34" s="65"/>
      <c r="N34" s="57"/>
      <c r="O34" s="150"/>
      <c r="P34" s="290" t="s">
        <v>11</v>
      </c>
      <c r="Q34" s="283"/>
      <c r="R34" s="64"/>
      <c r="S34" s="7"/>
      <c r="T34" s="13"/>
      <c r="U34" s="13"/>
      <c r="V34" s="13"/>
      <c r="W34" s="149"/>
      <c r="AA34" s="322" t="s">
        <v>12</v>
      </c>
    </row>
    <row r="35" spans="1:27" ht="12.65" customHeight="1" x14ac:dyDescent="0.35">
      <c r="A35" s="2"/>
      <c r="B35" s="323"/>
      <c r="C35" s="262"/>
      <c r="D35" s="461"/>
      <c r="E35" s="462"/>
      <c r="F35" s="462"/>
      <c r="G35" s="463"/>
      <c r="H35" s="254"/>
      <c r="I35" s="258"/>
      <c r="J35" s="255"/>
      <c r="K35" s="12"/>
      <c r="L35" s="55" t="b">
        <v>0</v>
      </c>
      <c r="M35" s="3">
        <f>IF(L35,H35,0)</f>
        <v>0</v>
      </c>
      <c r="N35" s="3">
        <f>IF(L35,P35,0)</f>
        <v>0</v>
      </c>
      <c r="O35" s="139"/>
      <c r="P35" s="256"/>
      <c r="Q35" s="284"/>
      <c r="R35" s="64"/>
      <c r="S35" s="7"/>
      <c r="T35" s="13"/>
      <c r="U35" s="13"/>
      <c r="V35" s="13"/>
      <c r="W35" s="149"/>
      <c r="AA35" s="324"/>
    </row>
    <row r="36" spans="1:27" ht="12.65" customHeight="1" x14ac:dyDescent="0.35">
      <c r="A36" s="2"/>
      <c r="B36" s="323"/>
      <c r="C36" s="262"/>
      <c r="D36" s="461"/>
      <c r="E36" s="462"/>
      <c r="F36" s="462"/>
      <c r="G36" s="463"/>
      <c r="H36" s="254"/>
      <c r="I36" s="258"/>
      <c r="J36" s="255"/>
      <c r="K36" s="12"/>
      <c r="L36" s="55" t="b">
        <v>0</v>
      </c>
      <c r="M36" s="3">
        <f>IF(L36,H36,0)</f>
        <v>0</v>
      </c>
      <c r="N36" s="3">
        <f>IF(L36,P36,0)</f>
        <v>0</v>
      </c>
      <c r="O36" s="139"/>
      <c r="P36" s="256">
        <v>0</v>
      </c>
      <c r="Q36" s="284"/>
      <c r="R36" s="64"/>
      <c r="S36" s="7"/>
      <c r="T36" s="13"/>
      <c r="U36" s="13"/>
      <c r="V36" s="13"/>
      <c r="W36" s="149"/>
      <c r="AA36" s="324"/>
    </row>
    <row r="37" spans="1:27" ht="12.65" customHeight="1" x14ac:dyDescent="0.35">
      <c r="A37" s="2"/>
      <c r="B37" s="323"/>
      <c r="C37" s="262"/>
      <c r="D37" s="461"/>
      <c r="E37" s="462"/>
      <c r="F37" s="462"/>
      <c r="G37" s="463"/>
      <c r="H37" s="254"/>
      <c r="I37" s="258"/>
      <c r="J37" s="255"/>
      <c r="K37" s="12"/>
      <c r="L37" s="55" t="b">
        <v>0</v>
      </c>
      <c r="M37" s="3">
        <f>IF(L37,H37,0)</f>
        <v>0</v>
      </c>
      <c r="N37" s="3">
        <f>IF(L37,P37,0)</f>
        <v>0</v>
      </c>
      <c r="O37" s="139"/>
      <c r="P37" s="256">
        <v>0</v>
      </c>
      <c r="Q37" s="284"/>
      <c r="R37" s="64"/>
      <c r="S37" s="7"/>
      <c r="T37" s="13"/>
      <c r="U37" s="13"/>
      <c r="V37" s="13"/>
      <c r="W37" s="149"/>
      <c r="AA37" s="324"/>
    </row>
    <row r="38" spans="1:27" ht="12.65" customHeight="1" x14ac:dyDescent="0.35">
      <c r="A38" s="2"/>
      <c r="B38" s="323"/>
      <c r="C38" s="262"/>
      <c r="D38" s="461"/>
      <c r="E38" s="462"/>
      <c r="F38" s="462"/>
      <c r="G38" s="463"/>
      <c r="H38" s="254"/>
      <c r="I38" s="258"/>
      <c r="J38" s="255"/>
      <c r="K38" s="12"/>
      <c r="L38" s="55" t="b">
        <v>0</v>
      </c>
      <c r="M38" s="3">
        <f>IF(L38,H38,0)</f>
        <v>0</v>
      </c>
      <c r="N38" s="3">
        <f>IF(L38,P38,0)</f>
        <v>0</v>
      </c>
      <c r="O38" s="139"/>
      <c r="P38" s="256">
        <v>0</v>
      </c>
      <c r="Q38" s="284"/>
      <c r="R38" s="64"/>
      <c r="S38" s="7"/>
      <c r="T38" s="13"/>
      <c r="U38" s="13"/>
      <c r="V38" s="13"/>
      <c r="W38" s="149"/>
      <c r="AA38" s="324"/>
    </row>
    <row r="39" spans="1:27" ht="8.15" customHeight="1" x14ac:dyDescent="0.35">
      <c r="A39" s="2"/>
      <c r="B39" s="323"/>
      <c r="C39" s="263"/>
      <c r="D39" s="340"/>
      <c r="E39" s="340"/>
      <c r="F39" s="340"/>
      <c r="G39" s="291"/>
      <c r="H39" s="340"/>
      <c r="I39" s="340"/>
      <c r="J39" s="286"/>
      <c r="K39" s="230"/>
      <c r="L39" s="55"/>
      <c r="M39" s="55"/>
      <c r="N39" s="3"/>
      <c r="O39" s="151"/>
      <c r="P39" s="287"/>
      <c r="Q39" s="284"/>
      <c r="R39" s="64"/>
      <c r="S39" s="7"/>
      <c r="T39" s="13"/>
      <c r="U39" s="13"/>
      <c r="V39" s="13"/>
      <c r="W39" s="149"/>
      <c r="AA39" s="396"/>
    </row>
    <row r="40" spans="1:27" ht="12.75" customHeight="1" x14ac:dyDescent="0.35">
      <c r="A40" s="2"/>
      <c r="B40" s="326"/>
      <c r="C40" s="451" t="s">
        <v>14</v>
      </c>
      <c r="D40" s="452"/>
      <c r="E40" s="452"/>
      <c r="F40" s="452"/>
      <c r="G40" s="452"/>
      <c r="H40" s="362"/>
      <c r="I40" s="362"/>
      <c r="J40" s="363"/>
      <c r="K40" s="362"/>
      <c r="L40" s="146" t="b">
        <v>0</v>
      </c>
      <c r="M40" s="147">
        <f>SUM(M35:M38)</f>
        <v>0</v>
      </c>
      <c r="N40" s="147">
        <f>SUM(N35:N38)</f>
        <v>0</v>
      </c>
      <c r="O40" s="147"/>
      <c r="P40" s="364">
        <f>SUM(P35:P38)</f>
        <v>0</v>
      </c>
      <c r="Q40" s="288"/>
      <c r="R40" s="385"/>
      <c r="S40" s="386"/>
      <c r="T40" s="386" t="s">
        <v>13</v>
      </c>
      <c r="U40" s="387" t="s">
        <v>13</v>
      </c>
      <c r="V40" s="35"/>
      <c r="W40" s="149"/>
      <c r="AA40" s="388"/>
    </row>
    <row r="41" spans="1:27" ht="31.5" customHeight="1" x14ac:dyDescent="0.35">
      <c r="A41" s="2"/>
      <c r="B41" s="323"/>
      <c r="C41" s="279">
        <v>5</v>
      </c>
      <c r="D41" s="513" t="s">
        <v>21</v>
      </c>
      <c r="E41" s="513"/>
      <c r="F41" s="513"/>
      <c r="G41" s="513"/>
      <c r="H41" s="513"/>
      <c r="I41" s="513"/>
      <c r="J41" s="513"/>
      <c r="K41" s="514"/>
      <c r="L41" s="17"/>
      <c r="M41" s="17"/>
      <c r="N41" s="17"/>
      <c r="O41" s="153"/>
      <c r="P41" s="48" t="s">
        <v>11</v>
      </c>
      <c r="Q41" s="292"/>
      <c r="R41" s="7"/>
      <c r="S41" s="7"/>
      <c r="T41" s="393" t="s">
        <v>13</v>
      </c>
      <c r="U41" s="394" t="s">
        <v>13</v>
      </c>
      <c r="V41" s="13"/>
      <c r="W41" s="149"/>
      <c r="AA41" s="322" t="s">
        <v>12</v>
      </c>
    </row>
    <row r="42" spans="1:27" ht="12.65" customHeight="1" x14ac:dyDescent="0.35">
      <c r="A42" s="2"/>
      <c r="B42" s="323"/>
      <c r="C42" s="266"/>
      <c r="D42" s="470" t="s">
        <v>22</v>
      </c>
      <c r="E42" s="471"/>
      <c r="F42" s="471"/>
      <c r="G42" s="471"/>
      <c r="H42" s="471"/>
      <c r="I42" s="471"/>
      <c r="J42" s="471"/>
      <c r="K42" s="472"/>
      <c r="L42" s="58"/>
      <c r="M42" s="58"/>
      <c r="N42" s="58"/>
      <c r="O42" s="154"/>
      <c r="P42" s="74">
        <f>ROUND((SUM(N18,N27,N33,N40))*0.09, 0)</f>
        <v>0</v>
      </c>
      <c r="Q42" s="293"/>
      <c r="R42" s="4"/>
      <c r="S42" s="4"/>
      <c r="T42" s="4"/>
      <c r="U42" s="4"/>
      <c r="V42" s="4"/>
      <c r="W42" s="149"/>
      <c r="AA42" s="324"/>
    </row>
    <row r="43" spans="1:27" ht="12.65" customHeight="1" x14ac:dyDescent="0.35">
      <c r="A43" s="2"/>
      <c r="B43" s="323"/>
      <c r="C43" s="266"/>
      <c r="D43" s="470" t="s">
        <v>23</v>
      </c>
      <c r="E43" s="471"/>
      <c r="F43" s="471"/>
      <c r="G43" s="471"/>
      <c r="H43" s="471"/>
      <c r="I43" s="471"/>
      <c r="J43" s="471"/>
      <c r="K43" s="472"/>
      <c r="L43" s="342"/>
      <c r="M43" s="342"/>
      <c r="N43" s="342"/>
      <c r="O43" s="154"/>
      <c r="P43" s="74">
        <f>SUM(P44:P46)</f>
        <v>0</v>
      </c>
      <c r="Q43" s="293"/>
      <c r="R43" s="4"/>
      <c r="S43" s="4"/>
      <c r="T43" s="4"/>
      <c r="U43" s="4"/>
      <c r="V43" s="4"/>
      <c r="W43" s="149"/>
      <c r="AA43" s="324"/>
    </row>
    <row r="44" spans="1:27" ht="12.65" customHeight="1" x14ac:dyDescent="0.35">
      <c r="A44" s="2"/>
      <c r="B44" s="323"/>
      <c r="C44" s="266"/>
      <c r="D44" s="455" t="s">
        <v>24</v>
      </c>
      <c r="E44" s="456"/>
      <c r="F44" s="456"/>
      <c r="G44" s="456"/>
      <c r="H44" s="456"/>
      <c r="I44" s="456"/>
      <c r="J44" s="456"/>
      <c r="K44" s="457"/>
      <c r="L44" s="342" t="b">
        <v>1</v>
      </c>
      <c r="M44" s="342"/>
      <c r="N44" s="342"/>
      <c r="O44" s="154"/>
      <c r="P44" s="257">
        <v>0</v>
      </c>
      <c r="Q44" s="293"/>
      <c r="R44" s="4"/>
      <c r="S44" s="4"/>
      <c r="T44" s="4"/>
      <c r="U44" s="4"/>
      <c r="V44" s="4"/>
      <c r="W44" s="149"/>
      <c r="AA44" s="324"/>
    </row>
    <row r="45" spans="1:27" ht="12.65" customHeight="1" x14ac:dyDescent="0.35">
      <c r="A45" s="2"/>
      <c r="B45" s="323"/>
      <c r="C45" s="266"/>
      <c r="D45" s="455" t="s">
        <v>25</v>
      </c>
      <c r="E45" s="456"/>
      <c r="F45" s="456"/>
      <c r="G45" s="456"/>
      <c r="H45" s="456"/>
      <c r="I45" s="456"/>
      <c r="J45" s="456"/>
      <c r="K45" s="457"/>
      <c r="L45" s="342"/>
      <c r="M45" s="342"/>
      <c r="N45" s="342"/>
      <c r="O45" s="154"/>
      <c r="P45" s="257">
        <v>0</v>
      </c>
      <c r="Q45" s="293"/>
      <c r="R45" s="4"/>
      <c r="S45" s="4"/>
      <c r="T45" s="4"/>
      <c r="U45" s="4"/>
      <c r="V45" s="4"/>
      <c r="W45" s="149"/>
      <c r="AA45" s="324"/>
    </row>
    <row r="46" spans="1:27" ht="12.65" customHeight="1" x14ac:dyDescent="0.35">
      <c r="A46" s="2"/>
      <c r="B46" s="323"/>
      <c r="C46" s="266"/>
      <c r="D46" s="455" t="s">
        <v>26</v>
      </c>
      <c r="E46" s="456"/>
      <c r="F46" s="456"/>
      <c r="G46" s="456"/>
      <c r="H46" s="456"/>
      <c r="I46" s="456"/>
      <c r="J46" s="456"/>
      <c r="K46" s="457"/>
      <c r="L46" s="59" t="b">
        <v>1</v>
      </c>
      <c r="M46" s="59"/>
      <c r="N46" s="59"/>
      <c r="O46" s="154"/>
      <c r="P46" s="257">
        <v>0</v>
      </c>
      <c r="Q46" s="293"/>
      <c r="R46" s="4"/>
      <c r="S46" s="4"/>
      <c r="T46" s="4"/>
      <c r="U46" s="4"/>
      <c r="V46" s="4"/>
      <c r="W46" s="149"/>
      <c r="AA46" s="324"/>
    </row>
    <row r="47" spans="1:27" ht="18" hidden="1" customHeight="1" x14ac:dyDescent="0.35">
      <c r="A47" s="2"/>
      <c r="B47" s="323"/>
      <c r="C47" s="266"/>
      <c r="D47" s="458" t="s">
        <v>27</v>
      </c>
      <c r="E47" s="459"/>
      <c r="F47" s="459"/>
      <c r="G47" s="459"/>
      <c r="H47" s="459"/>
      <c r="I47" s="459"/>
      <c r="J47" s="459"/>
      <c r="K47" s="460"/>
      <c r="L47" s="59"/>
      <c r="M47" s="59"/>
      <c r="N47" s="59"/>
      <c r="O47" s="154"/>
      <c r="P47" s="155"/>
      <c r="Q47" s="284"/>
      <c r="R47" s="4"/>
      <c r="S47" s="4"/>
      <c r="T47" s="4"/>
      <c r="U47" s="4"/>
      <c r="V47" s="4"/>
      <c r="W47" s="149"/>
      <c r="AA47" s="329"/>
    </row>
    <row r="48" spans="1:27" ht="8.15" customHeight="1" x14ac:dyDescent="0.35">
      <c r="A48" s="2"/>
      <c r="B48" s="323"/>
      <c r="C48" s="262"/>
      <c r="D48" s="20"/>
      <c r="E48" s="21"/>
      <c r="F48" s="21"/>
      <c r="G48" s="21"/>
      <c r="H48" s="21"/>
      <c r="I48" s="21"/>
      <c r="J48" s="3"/>
      <c r="K48" s="12"/>
      <c r="L48" s="3"/>
      <c r="M48" s="3"/>
      <c r="N48" s="3"/>
      <c r="O48" s="139"/>
      <c r="P48" s="22"/>
      <c r="Q48" s="294"/>
      <c r="R48" s="4"/>
      <c r="S48" s="4"/>
      <c r="T48" s="4"/>
      <c r="U48" s="4"/>
      <c r="V48" s="4"/>
      <c r="W48" s="149"/>
      <c r="AA48" s="396"/>
    </row>
    <row r="49" spans="1:27" ht="12.75" customHeight="1" x14ac:dyDescent="0.35">
      <c r="A49" s="16"/>
      <c r="B49" s="326"/>
      <c r="C49" s="464" t="s">
        <v>14</v>
      </c>
      <c r="D49" s="465"/>
      <c r="E49" s="465"/>
      <c r="F49" s="465"/>
      <c r="G49" s="465"/>
      <c r="H49" s="208"/>
      <c r="I49" s="208"/>
      <c r="J49" s="203"/>
      <c r="K49" s="203"/>
      <c r="L49" s="203"/>
      <c r="M49" s="203"/>
      <c r="N49" s="203"/>
      <c r="O49" s="203"/>
      <c r="P49" s="205">
        <f>SUM(P42:P43)</f>
        <v>0</v>
      </c>
      <c r="Q49" s="295"/>
      <c r="R49" s="209"/>
      <c r="S49" s="209"/>
      <c r="T49" s="209"/>
      <c r="U49" s="209"/>
      <c r="V49" s="209"/>
      <c r="W49" s="148"/>
      <c r="AA49" s="388"/>
    </row>
    <row r="50" spans="1:27" ht="29.25" customHeight="1" x14ac:dyDescent="0.35">
      <c r="A50" s="2"/>
      <c r="B50" s="323"/>
      <c r="C50" s="279">
        <v>6</v>
      </c>
      <c r="D50" s="370" t="s">
        <v>28</v>
      </c>
      <c r="E50" s="347"/>
      <c r="F50" s="347"/>
      <c r="G50" s="347"/>
      <c r="H50" s="347"/>
      <c r="I50" s="348" t="s">
        <v>19</v>
      </c>
      <c r="J50" s="348" t="s">
        <v>20</v>
      </c>
      <c r="K50" s="371"/>
      <c r="L50" s="397"/>
      <c r="M50" s="397"/>
      <c r="N50" s="397"/>
      <c r="O50" s="398"/>
      <c r="P50" s="48" t="s">
        <v>11</v>
      </c>
      <c r="Q50" s="283"/>
      <c r="R50" s="399"/>
      <c r="S50" s="399"/>
      <c r="T50" s="399"/>
      <c r="U50" s="399"/>
      <c r="V50" s="399"/>
      <c r="W50" s="149"/>
      <c r="AA50" s="322" t="s">
        <v>12</v>
      </c>
    </row>
    <row r="51" spans="1:27" ht="12.65" customHeight="1" x14ac:dyDescent="0.35">
      <c r="A51" s="2"/>
      <c r="B51" s="323"/>
      <c r="C51" s="262"/>
      <c r="D51" s="461"/>
      <c r="E51" s="462"/>
      <c r="F51" s="462"/>
      <c r="G51" s="463"/>
      <c r="H51" s="3"/>
      <c r="I51" s="258"/>
      <c r="J51" s="255"/>
      <c r="K51" s="12"/>
      <c r="L51" s="3"/>
      <c r="M51" s="3"/>
      <c r="N51" s="3"/>
      <c r="O51" s="151"/>
      <c r="P51" s="256">
        <v>0</v>
      </c>
      <c r="Q51" s="284"/>
      <c r="R51" s="4"/>
      <c r="S51" s="4"/>
      <c r="T51" s="4"/>
      <c r="U51" s="4"/>
      <c r="V51" s="4"/>
      <c r="W51" s="149"/>
      <c r="AA51" s="324"/>
    </row>
    <row r="52" spans="1:27" ht="12.65" customHeight="1" x14ac:dyDescent="0.35">
      <c r="A52" s="2"/>
      <c r="B52" s="323"/>
      <c r="C52" s="262"/>
      <c r="D52" s="461"/>
      <c r="E52" s="462"/>
      <c r="F52" s="462"/>
      <c r="G52" s="463"/>
      <c r="H52" s="3"/>
      <c r="I52" s="258"/>
      <c r="J52" s="255"/>
      <c r="K52" s="12"/>
      <c r="L52" s="3" t="b">
        <v>0</v>
      </c>
      <c r="M52" s="3"/>
      <c r="N52" s="3"/>
      <c r="O52" s="151"/>
      <c r="P52" s="256">
        <v>0</v>
      </c>
      <c r="Q52" s="284"/>
      <c r="R52" s="4"/>
      <c r="S52" s="4"/>
      <c r="T52" s="4" t="s">
        <v>13</v>
      </c>
      <c r="U52" s="4"/>
      <c r="V52" s="4"/>
      <c r="W52" s="149"/>
      <c r="AA52" s="324"/>
    </row>
    <row r="53" spans="1:27" ht="12.65" customHeight="1" x14ac:dyDescent="0.35">
      <c r="A53" s="2"/>
      <c r="B53" s="323"/>
      <c r="C53" s="262"/>
      <c r="D53" s="461"/>
      <c r="E53" s="462"/>
      <c r="F53" s="462"/>
      <c r="G53" s="463"/>
      <c r="H53" s="3"/>
      <c r="I53" s="258"/>
      <c r="J53" s="255"/>
      <c r="K53" s="12"/>
      <c r="L53" s="3"/>
      <c r="M53" s="3"/>
      <c r="N53" s="3"/>
      <c r="O53" s="151"/>
      <c r="P53" s="256">
        <v>0</v>
      </c>
      <c r="Q53" s="284"/>
      <c r="R53" s="4"/>
      <c r="S53" s="4"/>
      <c r="T53" s="4"/>
      <c r="U53" s="4"/>
      <c r="V53" s="4"/>
      <c r="W53" s="149"/>
      <c r="AA53" s="324"/>
    </row>
    <row r="54" spans="1:27" ht="12.65" customHeight="1" x14ac:dyDescent="0.35">
      <c r="A54" s="2"/>
      <c r="B54" s="323"/>
      <c r="C54" s="262"/>
      <c r="D54" s="461"/>
      <c r="E54" s="462"/>
      <c r="F54" s="462"/>
      <c r="G54" s="463"/>
      <c r="H54" s="3"/>
      <c r="I54" s="258"/>
      <c r="J54" s="255"/>
      <c r="K54" s="12"/>
      <c r="L54" s="3"/>
      <c r="M54" s="3"/>
      <c r="N54" s="3"/>
      <c r="O54" s="151"/>
      <c r="P54" s="256">
        <v>0</v>
      </c>
      <c r="Q54" s="284"/>
      <c r="R54" s="4"/>
      <c r="S54" s="4"/>
      <c r="T54" s="4"/>
      <c r="U54" s="4"/>
      <c r="V54" s="4"/>
      <c r="W54" s="149"/>
      <c r="AA54" s="324"/>
    </row>
    <row r="55" spans="1:27" ht="12.65" customHeight="1" x14ac:dyDescent="0.35">
      <c r="A55" s="2"/>
      <c r="B55" s="323"/>
      <c r="C55" s="262"/>
      <c r="D55" s="461"/>
      <c r="E55" s="462"/>
      <c r="F55" s="462"/>
      <c r="G55" s="463"/>
      <c r="H55" s="3"/>
      <c r="I55" s="258"/>
      <c r="J55" s="255"/>
      <c r="K55" s="12"/>
      <c r="L55" s="3"/>
      <c r="M55" s="3"/>
      <c r="N55" s="3"/>
      <c r="O55" s="151"/>
      <c r="P55" s="256">
        <v>0</v>
      </c>
      <c r="Q55" s="284"/>
      <c r="R55" s="4"/>
      <c r="S55" s="4"/>
      <c r="T55" s="4" t="s">
        <v>13</v>
      </c>
      <c r="U55" s="4"/>
      <c r="V55" s="4"/>
      <c r="W55" s="149"/>
      <c r="AA55" s="324"/>
    </row>
    <row r="56" spans="1:27" ht="12.65" customHeight="1" x14ac:dyDescent="0.35">
      <c r="A56" s="2"/>
      <c r="B56" s="323"/>
      <c r="C56" s="262"/>
      <c r="D56" s="461"/>
      <c r="E56" s="462"/>
      <c r="F56" s="462"/>
      <c r="G56" s="463"/>
      <c r="H56" s="3"/>
      <c r="I56" s="258"/>
      <c r="J56" s="255"/>
      <c r="K56" s="12"/>
      <c r="L56" s="3"/>
      <c r="M56" s="3"/>
      <c r="N56" s="3"/>
      <c r="O56" s="151"/>
      <c r="P56" s="256">
        <v>0</v>
      </c>
      <c r="Q56" s="284"/>
      <c r="R56" s="4"/>
      <c r="S56" s="4"/>
      <c r="T56" s="4" t="s">
        <v>13</v>
      </c>
      <c r="U56" s="4"/>
      <c r="V56" s="4"/>
      <c r="W56" s="149"/>
      <c r="AA56" s="324"/>
    </row>
    <row r="57" spans="1:27" ht="8.15" customHeight="1" x14ac:dyDescent="0.35">
      <c r="A57" s="2"/>
      <c r="B57" s="323"/>
      <c r="C57" s="263"/>
      <c r="D57" s="296"/>
      <c r="E57" s="340"/>
      <c r="F57" s="340"/>
      <c r="G57" s="340"/>
      <c r="H57" s="340"/>
      <c r="I57" s="340"/>
      <c r="J57" s="340"/>
      <c r="K57" s="230"/>
      <c r="L57" s="3"/>
      <c r="M57" s="3"/>
      <c r="N57" s="3"/>
      <c r="O57" s="139"/>
      <c r="P57" s="23"/>
      <c r="Q57" s="297"/>
      <c r="R57" s="4"/>
      <c r="S57" s="4"/>
      <c r="T57" s="4"/>
      <c r="U57" s="4"/>
      <c r="V57" s="4"/>
      <c r="W57" s="149"/>
      <c r="AA57" s="396"/>
    </row>
    <row r="58" spans="1:27" ht="12.75" customHeight="1" x14ac:dyDescent="0.35">
      <c r="A58" s="16"/>
      <c r="B58" s="326"/>
      <c r="C58" s="451" t="s">
        <v>14</v>
      </c>
      <c r="D58" s="452"/>
      <c r="E58" s="452"/>
      <c r="F58" s="452"/>
      <c r="G58" s="452"/>
      <c r="H58" s="362"/>
      <c r="I58" s="362"/>
      <c r="J58" s="400"/>
      <c r="K58" s="400"/>
      <c r="L58" s="156"/>
      <c r="M58" s="156"/>
      <c r="N58" s="156"/>
      <c r="O58" s="156"/>
      <c r="P58" s="401">
        <f>SUM(P51:P56)</f>
        <v>0</v>
      </c>
      <c r="Q58" s="295"/>
      <c r="R58" s="26"/>
      <c r="S58" s="26"/>
      <c r="T58" s="26"/>
      <c r="U58" s="26"/>
      <c r="V58" s="26"/>
      <c r="W58" s="148"/>
      <c r="AA58" s="388"/>
    </row>
    <row r="59" spans="1:27" ht="29.25" customHeight="1" x14ac:dyDescent="0.35">
      <c r="A59" s="24"/>
      <c r="B59" s="330"/>
      <c r="C59" s="279">
        <v>7</v>
      </c>
      <c r="D59" s="370" t="s">
        <v>29</v>
      </c>
      <c r="E59" s="347"/>
      <c r="F59" s="347"/>
      <c r="G59" s="347"/>
      <c r="H59" s="402"/>
      <c r="I59" s="402"/>
      <c r="J59" s="402"/>
      <c r="K59" s="403"/>
      <c r="L59" s="3"/>
      <c r="M59" s="3"/>
      <c r="N59" s="3"/>
      <c r="O59" s="151"/>
      <c r="P59" s="48" t="s">
        <v>11</v>
      </c>
      <c r="Q59" s="283"/>
      <c r="R59" s="4"/>
      <c r="S59" s="4"/>
      <c r="T59" s="4"/>
      <c r="U59" s="4"/>
      <c r="V59" s="4"/>
      <c r="W59" s="149"/>
      <c r="AA59" s="322" t="s">
        <v>12</v>
      </c>
    </row>
    <row r="60" spans="1:27" ht="12.65" customHeight="1" x14ac:dyDescent="0.35">
      <c r="A60" s="24"/>
      <c r="B60" s="330"/>
      <c r="C60" s="262"/>
      <c r="D60" s="466"/>
      <c r="E60" s="467"/>
      <c r="F60" s="467"/>
      <c r="G60" s="467"/>
      <c r="H60" s="468"/>
      <c r="I60" s="468"/>
      <c r="J60" s="469"/>
      <c r="K60" s="12"/>
      <c r="L60" s="3"/>
      <c r="M60" s="3"/>
      <c r="N60" s="3"/>
      <c r="O60" s="151"/>
      <c r="P60" s="256">
        <v>0</v>
      </c>
      <c r="Q60" s="284"/>
      <c r="R60" s="4"/>
      <c r="S60" s="4"/>
      <c r="T60" s="4"/>
      <c r="U60" s="4"/>
      <c r="V60" s="4"/>
      <c r="W60" s="149"/>
      <c r="AA60" s="324"/>
    </row>
    <row r="61" spans="1:27" ht="12.65" customHeight="1" x14ac:dyDescent="0.35">
      <c r="A61" s="24"/>
      <c r="B61" s="330"/>
      <c r="C61" s="262"/>
      <c r="D61" s="466"/>
      <c r="E61" s="467"/>
      <c r="F61" s="467"/>
      <c r="G61" s="467"/>
      <c r="H61" s="468"/>
      <c r="I61" s="468"/>
      <c r="J61" s="469"/>
      <c r="K61" s="12"/>
      <c r="L61" s="3"/>
      <c r="M61" s="3"/>
      <c r="N61" s="3"/>
      <c r="O61" s="151"/>
      <c r="P61" s="256">
        <v>0</v>
      </c>
      <c r="Q61" s="284"/>
      <c r="R61" s="4"/>
      <c r="S61" s="4"/>
      <c r="T61" s="4"/>
      <c r="U61" s="4"/>
      <c r="V61" s="4"/>
      <c r="W61" s="149"/>
      <c r="AA61" s="324"/>
    </row>
    <row r="62" spans="1:27" ht="12.65" customHeight="1" x14ac:dyDescent="0.35">
      <c r="A62" s="24"/>
      <c r="B62" s="330"/>
      <c r="C62" s="262"/>
      <c r="D62" s="466"/>
      <c r="E62" s="467"/>
      <c r="F62" s="467"/>
      <c r="G62" s="467"/>
      <c r="H62" s="468"/>
      <c r="I62" s="468"/>
      <c r="J62" s="469"/>
      <c r="K62" s="12"/>
      <c r="L62" s="3"/>
      <c r="M62" s="3"/>
      <c r="N62" s="3"/>
      <c r="O62" s="151"/>
      <c r="P62" s="256">
        <v>0</v>
      </c>
      <c r="Q62" s="284"/>
      <c r="R62" s="4"/>
      <c r="S62" s="4"/>
      <c r="T62" s="4" t="s">
        <v>30</v>
      </c>
      <c r="U62" s="4"/>
      <c r="V62" s="4"/>
      <c r="W62" s="149"/>
      <c r="AA62" s="324"/>
    </row>
    <row r="63" spans="1:27" ht="12.65" customHeight="1" x14ac:dyDescent="0.35">
      <c r="A63" s="24"/>
      <c r="B63" s="330"/>
      <c r="C63" s="262"/>
      <c r="D63" s="466"/>
      <c r="E63" s="467"/>
      <c r="F63" s="467"/>
      <c r="G63" s="467"/>
      <c r="H63" s="468"/>
      <c r="I63" s="468"/>
      <c r="J63" s="469"/>
      <c r="K63" s="12"/>
      <c r="L63" s="3"/>
      <c r="M63" s="3"/>
      <c r="N63" s="3"/>
      <c r="O63" s="151"/>
      <c r="P63" s="256">
        <v>0</v>
      </c>
      <c r="Q63" s="284"/>
      <c r="R63" s="4"/>
      <c r="S63" s="4"/>
      <c r="T63" s="4" t="s">
        <v>13</v>
      </c>
      <c r="U63" s="4"/>
      <c r="V63" s="4"/>
      <c r="W63" s="149"/>
      <c r="AA63" s="324"/>
    </row>
    <row r="64" spans="1:27" ht="10" customHeight="1" x14ac:dyDescent="0.35">
      <c r="A64" s="2"/>
      <c r="B64" s="323"/>
      <c r="C64" s="263"/>
      <c r="D64" s="508"/>
      <c r="E64" s="508"/>
      <c r="F64" s="508"/>
      <c r="G64" s="340"/>
      <c r="H64" s="340"/>
      <c r="I64" s="340"/>
      <c r="J64" s="340"/>
      <c r="K64" s="230"/>
      <c r="L64" s="3"/>
      <c r="M64" s="3"/>
      <c r="N64" s="3"/>
      <c r="O64" s="139"/>
      <c r="P64" s="298"/>
      <c r="Q64" s="297"/>
      <c r="R64" s="4"/>
      <c r="S64" s="4"/>
      <c r="T64" s="4"/>
      <c r="U64" s="4"/>
      <c r="V64" s="4"/>
      <c r="W64" s="149"/>
      <c r="AA64" s="396"/>
    </row>
    <row r="65" spans="1:27" ht="12.75" customHeight="1" x14ac:dyDescent="0.35">
      <c r="A65" s="16"/>
      <c r="B65" s="326"/>
      <c r="C65" s="451" t="s">
        <v>14</v>
      </c>
      <c r="D65" s="452"/>
      <c r="E65" s="452"/>
      <c r="F65" s="452"/>
      <c r="G65" s="452"/>
      <c r="H65" s="362"/>
      <c r="I65" s="362"/>
      <c r="J65" s="400"/>
      <c r="K65" s="400"/>
      <c r="L65" s="156"/>
      <c r="M65" s="156"/>
      <c r="N65" s="156"/>
      <c r="O65" s="156"/>
      <c r="P65" s="401">
        <f>SUM(P60:P63)</f>
        <v>0</v>
      </c>
      <c r="Q65" s="295"/>
      <c r="R65" s="26"/>
      <c r="S65" s="26"/>
      <c r="T65" s="26"/>
      <c r="U65" s="26"/>
      <c r="V65" s="26"/>
      <c r="W65" s="148"/>
      <c r="AA65" s="388"/>
    </row>
    <row r="66" spans="1:27" ht="30" customHeight="1" x14ac:dyDescent="0.35">
      <c r="A66" s="2"/>
      <c r="B66" s="323"/>
      <c r="C66" s="279">
        <v>8</v>
      </c>
      <c r="D66" s="370" t="s">
        <v>31</v>
      </c>
      <c r="E66" s="347"/>
      <c r="F66" s="347"/>
      <c r="G66" s="347"/>
      <c r="H66" s="347"/>
      <c r="I66" s="347"/>
      <c r="J66" s="347"/>
      <c r="K66" s="403"/>
      <c r="L66" s="3"/>
      <c r="M66" s="3"/>
      <c r="N66" s="3"/>
      <c r="O66" s="151"/>
      <c r="P66" s="48" t="s">
        <v>11</v>
      </c>
      <c r="Q66" s="283"/>
      <c r="R66" s="4"/>
      <c r="S66" s="4"/>
      <c r="T66" s="4"/>
      <c r="U66" s="4"/>
      <c r="V66" s="4"/>
      <c r="W66" s="149"/>
      <c r="AA66" s="322" t="s">
        <v>12</v>
      </c>
    </row>
    <row r="67" spans="1:27" ht="12.65" customHeight="1" x14ac:dyDescent="0.35">
      <c r="A67" s="2"/>
      <c r="B67" s="323"/>
      <c r="C67" s="262"/>
      <c r="D67" s="453"/>
      <c r="E67" s="454"/>
      <c r="F67" s="454"/>
      <c r="G67" s="454"/>
      <c r="H67" s="454"/>
      <c r="I67" s="454"/>
      <c r="J67" s="454"/>
      <c r="K67" s="12"/>
      <c r="L67" s="3"/>
      <c r="M67" s="3"/>
      <c r="N67" s="3"/>
      <c r="O67" s="151"/>
      <c r="P67" s="256">
        <v>0</v>
      </c>
      <c r="Q67" s="284"/>
      <c r="R67" s="4"/>
      <c r="S67" s="4"/>
      <c r="T67" s="4"/>
      <c r="U67" s="4"/>
      <c r="V67" s="4"/>
      <c r="W67" s="149"/>
      <c r="AA67" s="324"/>
    </row>
    <row r="68" spans="1:27" ht="12.65" customHeight="1" x14ac:dyDescent="0.35">
      <c r="A68" s="2"/>
      <c r="B68" s="323"/>
      <c r="C68" s="262"/>
      <c r="D68" s="453"/>
      <c r="E68" s="454"/>
      <c r="F68" s="454"/>
      <c r="G68" s="454"/>
      <c r="H68" s="454"/>
      <c r="I68" s="454"/>
      <c r="J68" s="454"/>
      <c r="K68" s="12"/>
      <c r="L68" s="3"/>
      <c r="M68" s="3"/>
      <c r="N68" s="3"/>
      <c r="O68" s="151"/>
      <c r="P68" s="256">
        <v>0</v>
      </c>
      <c r="Q68" s="284"/>
      <c r="R68" s="4"/>
      <c r="S68" s="4"/>
      <c r="T68" s="4"/>
      <c r="U68" s="4"/>
      <c r="V68" s="4"/>
      <c r="W68" s="149"/>
      <c r="AA68" s="324"/>
    </row>
    <row r="69" spans="1:27" ht="12.65" customHeight="1" x14ac:dyDescent="0.35">
      <c r="A69" s="2"/>
      <c r="B69" s="323"/>
      <c r="C69" s="262"/>
      <c r="D69" s="453"/>
      <c r="E69" s="454"/>
      <c r="F69" s="454"/>
      <c r="G69" s="454"/>
      <c r="H69" s="454"/>
      <c r="I69" s="454"/>
      <c r="J69" s="454"/>
      <c r="K69" s="12"/>
      <c r="L69" s="3"/>
      <c r="M69" s="3"/>
      <c r="N69" s="3"/>
      <c r="O69" s="151"/>
      <c r="P69" s="256">
        <v>0</v>
      </c>
      <c r="Q69" s="284"/>
      <c r="R69" s="4"/>
      <c r="S69" s="4"/>
      <c r="T69" s="4"/>
      <c r="U69" s="4"/>
      <c r="V69" s="4"/>
      <c r="W69" s="149"/>
      <c r="AA69" s="324"/>
    </row>
    <row r="70" spans="1:27" ht="12.65" customHeight="1" x14ac:dyDescent="0.35">
      <c r="A70" s="2"/>
      <c r="B70" s="323"/>
      <c r="C70" s="262"/>
      <c r="D70" s="453"/>
      <c r="E70" s="454"/>
      <c r="F70" s="454"/>
      <c r="G70" s="454"/>
      <c r="H70" s="454"/>
      <c r="I70" s="454"/>
      <c r="J70" s="454"/>
      <c r="K70" s="12"/>
      <c r="L70" s="3"/>
      <c r="M70" s="3"/>
      <c r="N70" s="3"/>
      <c r="O70" s="151"/>
      <c r="P70" s="256">
        <v>0</v>
      </c>
      <c r="Q70" s="284"/>
      <c r="R70" s="4"/>
      <c r="S70" s="4"/>
      <c r="T70" s="4"/>
      <c r="U70" s="4"/>
      <c r="V70" s="4"/>
      <c r="W70" s="149"/>
      <c r="AA70" s="324"/>
    </row>
    <row r="71" spans="1:27" ht="12.75" customHeight="1" x14ac:dyDescent="0.35">
      <c r="A71" s="2"/>
      <c r="B71" s="323"/>
      <c r="C71" s="263"/>
      <c r="D71" s="340"/>
      <c r="E71" s="340"/>
      <c r="F71" s="340"/>
      <c r="G71" s="340"/>
      <c r="H71" s="340"/>
      <c r="I71" s="340"/>
      <c r="J71" s="340"/>
      <c r="K71" s="230"/>
      <c r="L71" s="3"/>
      <c r="M71" s="3"/>
      <c r="N71" s="3"/>
      <c r="O71" s="139"/>
      <c r="P71" s="299"/>
      <c r="Q71" s="278"/>
      <c r="R71" s="4"/>
      <c r="S71" s="4"/>
      <c r="T71" s="4"/>
      <c r="U71" s="4"/>
      <c r="V71" s="4"/>
      <c r="W71" s="149"/>
      <c r="AA71" s="396"/>
    </row>
    <row r="72" spans="1:27" ht="12.75" customHeight="1" x14ac:dyDescent="0.35">
      <c r="A72" s="16"/>
      <c r="B72" s="326"/>
      <c r="C72" s="451" t="s">
        <v>14</v>
      </c>
      <c r="D72" s="452"/>
      <c r="E72" s="452"/>
      <c r="F72" s="452"/>
      <c r="G72" s="452"/>
      <c r="H72" s="362"/>
      <c r="I72" s="362"/>
      <c r="J72" s="400"/>
      <c r="K72" s="400"/>
      <c r="L72" s="156"/>
      <c r="M72" s="156"/>
      <c r="N72" s="156"/>
      <c r="O72" s="156"/>
      <c r="P72" s="401">
        <f>SUM(P67:P70)</f>
        <v>0</v>
      </c>
      <c r="Q72" s="295"/>
      <c r="R72" s="26"/>
      <c r="S72" s="26"/>
      <c r="T72" s="26"/>
      <c r="U72" s="26"/>
      <c r="V72" s="26"/>
      <c r="W72" s="148"/>
      <c r="AA72" s="388"/>
    </row>
    <row r="73" spans="1:27" ht="30" customHeight="1" x14ac:dyDescent="0.35">
      <c r="A73" s="2"/>
      <c r="B73" s="323"/>
      <c r="C73" s="279">
        <v>9</v>
      </c>
      <c r="D73" s="389" t="s">
        <v>32</v>
      </c>
      <c r="E73" s="404"/>
      <c r="F73" s="404"/>
      <c r="G73" s="404"/>
      <c r="H73" s="402"/>
      <c r="I73" s="405"/>
      <c r="J73" s="406"/>
      <c r="K73" s="403"/>
      <c r="L73" s="3"/>
      <c r="M73" s="3"/>
      <c r="N73" s="3"/>
      <c r="O73" s="151"/>
      <c r="P73" s="48" t="s">
        <v>11</v>
      </c>
      <c r="Q73" s="283"/>
      <c r="R73" s="4"/>
      <c r="S73" s="4"/>
      <c r="T73" s="4"/>
      <c r="U73" s="4"/>
      <c r="V73" s="4"/>
      <c r="W73" s="149"/>
      <c r="AA73" s="322" t="s">
        <v>12</v>
      </c>
    </row>
    <row r="74" spans="1:27" ht="12.65" customHeight="1" x14ac:dyDescent="0.35">
      <c r="A74" s="2"/>
      <c r="B74" s="323"/>
      <c r="C74" s="262"/>
      <c r="D74" s="453"/>
      <c r="E74" s="454"/>
      <c r="F74" s="454"/>
      <c r="G74" s="454"/>
      <c r="H74" s="454"/>
      <c r="I74" s="454"/>
      <c r="J74" s="454"/>
      <c r="K74" s="12"/>
      <c r="L74" s="3"/>
      <c r="M74" s="3"/>
      <c r="N74" s="3"/>
      <c r="O74" s="151"/>
      <c r="P74" s="259">
        <v>0</v>
      </c>
      <c r="Q74" s="300"/>
      <c r="R74" s="4"/>
      <c r="S74" s="4"/>
      <c r="T74" s="4"/>
      <c r="U74" s="4"/>
      <c r="V74" s="4"/>
      <c r="W74" s="149"/>
      <c r="AA74" s="324"/>
    </row>
    <row r="75" spans="1:27" ht="12.65" customHeight="1" x14ac:dyDescent="0.35">
      <c r="A75" s="2"/>
      <c r="B75" s="323"/>
      <c r="C75" s="262"/>
      <c r="D75" s="453"/>
      <c r="E75" s="454"/>
      <c r="F75" s="454"/>
      <c r="G75" s="454"/>
      <c r="H75" s="454"/>
      <c r="I75" s="454"/>
      <c r="J75" s="454"/>
      <c r="K75" s="12"/>
      <c r="L75" s="3"/>
      <c r="M75" s="3"/>
      <c r="N75" s="3"/>
      <c r="O75" s="151"/>
      <c r="P75" s="259">
        <v>0</v>
      </c>
      <c r="Q75" s="300"/>
      <c r="R75" s="4"/>
      <c r="S75" s="4"/>
      <c r="T75" s="4"/>
      <c r="U75" s="4"/>
      <c r="V75" s="4"/>
      <c r="W75" s="149"/>
      <c r="AA75" s="324"/>
    </row>
    <row r="76" spans="1:27" ht="12.65" customHeight="1" x14ac:dyDescent="0.35">
      <c r="A76" s="2"/>
      <c r="B76" s="323"/>
      <c r="C76" s="262"/>
      <c r="D76" s="453"/>
      <c r="E76" s="454"/>
      <c r="F76" s="454"/>
      <c r="G76" s="454"/>
      <c r="H76" s="454"/>
      <c r="I76" s="454"/>
      <c r="J76" s="454"/>
      <c r="K76" s="12"/>
      <c r="L76" s="3"/>
      <c r="M76" s="3"/>
      <c r="N76" s="3"/>
      <c r="O76" s="151"/>
      <c r="P76" s="259">
        <v>0</v>
      </c>
      <c r="Q76" s="300"/>
      <c r="R76" s="4"/>
      <c r="S76" s="4"/>
      <c r="T76" s="4"/>
      <c r="U76" s="4"/>
      <c r="V76" s="4"/>
      <c r="W76" s="149"/>
      <c r="AA76" s="324"/>
    </row>
    <row r="77" spans="1:27" ht="12.65" customHeight="1" x14ac:dyDescent="0.35">
      <c r="A77" s="2"/>
      <c r="B77" s="323"/>
      <c r="C77" s="262"/>
      <c r="D77" s="453"/>
      <c r="E77" s="454"/>
      <c r="F77" s="454"/>
      <c r="G77" s="454"/>
      <c r="H77" s="454"/>
      <c r="I77" s="454"/>
      <c r="J77" s="454"/>
      <c r="K77" s="12"/>
      <c r="L77" s="3"/>
      <c r="M77" s="3"/>
      <c r="N77" s="3"/>
      <c r="O77" s="151"/>
      <c r="P77" s="259">
        <v>0</v>
      </c>
      <c r="Q77" s="300"/>
      <c r="R77" s="4"/>
      <c r="S77" s="4"/>
      <c r="T77" s="4"/>
      <c r="U77" s="4"/>
      <c r="V77" s="4"/>
      <c r="W77" s="149"/>
      <c r="AA77" s="324"/>
    </row>
    <row r="78" spans="1:27" ht="12.75" customHeight="1" x14ac:dyDescent="0.35">
      <c r="A78" s="2"/>
      <c r="B78" s="323"/>
      <c r="C78" s="263"/>
      <c r="D78" s="340"/>
      <c r="E78" s="340"/>
      <c r="F78" s="340"/>
      <c r="G78" s="340"/>
      <c r="H78" s="340"/>
      <c r="I78" s="301"/>
      <c r="J78" s="301"/>
      <c r="K78" s="230"/>
      <c r="L78" s="3"/>
      <c r="M78" s="3"/>
      <c r="N78" s="3"/>
      <c r="O78" s="139"/>
      <c r="P78" s="299"/>
      <c r="Q78" s="278"/>
      <c r="R78" s="4"/>
      <c r="S78" s="4"/>
      <c r="T78" s="4"/>
      <c r="U78" s="4"/>
      <c r="V78" s="4"/>
      <c r="W78" s="149"/>
      <c r="AA78" s="396"/>
    </row>
    <row r="79" spans="1:27" ht="12.75" customHeight="1" x14ac:dyDescent="0.35">
      <c r="A79" s="16"/>
      <c r="B79" s="326"/>
      <c r="C79" s="451" t="s">
        <v>14</v>
      </c>
      <c r="D79" s="452"/>
      <c r="E79" s="452"/>
      <c r="F79" s="452"/>
      <c r="G79" s="452"/>
      <c r="H79" s="362"/>
      <c r="I79" s="362"/>
      <c r="J79" s="400"/>
      <c r="K79" s="400"/>
      <c r="L79" s="156"/>
      <c r="M79" s="156"/>
      <c r="N79" s="156"/>
      <c r="O79" s="156"/>
      <c r="P79" s="401">
        <f>SUM(P74:P77)</f>
        <v>0</v>
      </c>
      <c r="Q79" s="295"/>
      <c r="R79" s="26"/>
      <c r="S79" s="26"/>
      <c r="T79" s="26"/>
      <c r="U79" s="26"/>
      <c r="V79" s="26"/>
      <c r="W79" s="148"/>
      <c r="AA79" s="388"/>
    </row>
    <row r="80" spans="1:27" ht="15.75" customHeight="1" x14ac:dyDescent="0.35">
      <c r="A80" s="16"/>
      <c r="B80" s="326"/>
      <c r="C80" s="302"/>
      <c r="D80" s="389"/>
      <c r="E80" s="389"/>
      <c r="F80" s="389"/>
      <c r="G80" s="389"/>
      <c r="H80" s="407"/>
      <c r="I80" s="407" t="s">
        <v>33</v>
      </c>
      <c r="J80" s="408"/>
      <c r="K80" s="409"/>
      <c r="L80" s="54"/>
      <c r="M80" s="54"/>
      <c r="N80" s="54"/>
      <c r="O80" s="157"/>
      <c r="P80" s="267"/>
      <c r="Q80" s="303"/>
      <c r="R80" s="13"/>
      <c r="S80" s="13"/>
      <c r="T80" s="13"/>
      <c r="U80" s="13"/>
      <c r="V80" s="13"/>
      <c r="W80" s="158"/>
      <c r="AA80" s="322" t="s">
        <v>12</v>
      </c>
    </row>
    <row r="81" spans="1:27" x14ac:dyDescent="0.35">
      <c r="A81" s="2"/>
      <c r="B81" s="323"/>
      <c r="C81" s="268">
        <v>10</v>
      </c>
      <c r="D81" s="20" t="s">
        <v>34</v>
      </c>
      <c r="E81" s="20"/>
      <c r="F81" s="20"/>
      <c r="G81" s="3"/>
      <c r="H81" s="67"/>
      <c r="I81" s="506"/>
      <c r="J81" s="507"/>
      <c r="K81" s="12"/>
      <c r="L81" s="3"/>
      <c r="M81" s="3"/>
      <c r="N81" s="3"/>
      <c r="O81" s="151"/>
      <c r="P81" s="260"/>
      <c r="Q81" s="303"/>
      <c r="R81" s="26"/>
      <c r="S81" s="26"/>
      <c r="T81" s="26"/>
      <c r="U81" s="26"/>
      <c r="V81" s="26"/>
      <c r="W81" s="149"/>
      <c r="AA81" s="324"/>
    </row>
    <row r="82" spans="1:27" ht="9" customHeight="1" x14ac:dyDescent="0.35">
      <c r="A82" s="2"/>
      <c r="B82" s="323"/>
      <c r="C82" s="269"/>
      <c r="D82" s="3"/>
      <c r="E82" s="3"/>
      <c r="F82" s="3"/>
      <c r="G82" s="3"/>
      <c r="H82" s="3"/>
      <c r="I82" s="25"/>
      <c r="J82" s="25"/>
      <c r="K82" s="12"/>
      <c r="L82" s="3"/>
      <c r="M82" s="3"/>
      <c r="N82" s="3"/>
      <c r="O82" s="151"/>
      <c r="P82" s="270"/>
      <c r="Q82" s="303"/>
      <c r="R82" s="4"/>
      <c r="S82" s="4"/>
      <c r="T82" s="4"/>
      <c r="U82" s="4"/>
      <c r="V82" s="4"/>
      <c r="W82" s="149"/>
      <c r="AA82" s="396"/>
    </row>
    <row r="83" spans="1:27" ht="12.75" customHeight="1" x14ac:dyDescent="0.35">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388"/>
    </row>
    <row r="84" spans="1:27" ht="8.25" customHeight="1" x14ac:dyDescent="0.35">
      <c r="A84" s="2"/>
      <c r="B84" s="323"/>
      <c r="C84" s="269"/>
      <c r="D84" s="3"/>
      <c r="E84" s="3"/>
      <c r="F84" s="3"/>
      <c r="G84" s="3"/>
      <c r="H84" s="3"/>
      <c r="I84" s="25"/>
      <c r="J84" s="25"/>
      <c r="K84" s="12"/>
      <c r="L84" s="3"/>
      <c r="M84" s="3"/>
      <c r="N84" s="3"/>
      <c r="O84" s="151"/>
      <c r="P84" s="15"/>
      <c r="Q84" s="303"/>
      <c r="R84" s="4"/>
      <c r="S84" s="4"/>
      <c r="T84" s="4"/>
      <c r="U84" s="4"/>
      <c r="V84" s="4"/>
      <c r="W84" s="149"/>
      <c r="AA84" s="396"/>
    </row>
    <row r="85" spans="1:27" ht="28.5" customHeight="1" x14ac:dyDescent="0.35">
      <c r="A85" s="2"/>
      <c r="B85" s="323"/>
      <c r="C85" s="272">
        <v>11</v>
      </c>
      <c r="D85" s="504" t="s">
        <v>35</v>
      </c>
      <c r="E85" s="504"/>
      <c r="F85" s="504"/>
      <c r="G85" s="504"/>
      <c r="H85" s="504"/>
      <c r="I85" s="504"/>
      <c r="J85" s="504"/>
      <c r="K85" s="505"/>
      <c r="L85" s="338"/>
      <c r="M85" s="338"/>
      <c r="N85" s="338"/>
      <c r="O85" s="159"/>
      <c r="P85" s="290" t="s">
        <v>11</v>
      </c>
      <c r="Q85" s="283"/>
      <c r="R85" s="4"/>
      <c r="S85" s="4"/>
      <c r="T85" s="4"/>
      <c r="U85" s="4"/>
      <c r="V85" s="4"/>
      <c r="W85" s="149"/>
      <c r="AA85" s="322" t="s">
        <v>12</v>
      </c>
    </row>
    <row r="86" spans="1:27" ht="12.65" customHeight="1" x14ac:dyDescent="0.35">
      <c r="A86" s="2"/>
      <c r="B86" s="323"/>
      <c r="C86" s="262"/>
      <c r="D86" s="453"/>
      <c r="E86" s="453"/>
      <c r="F86" s="453"/>
      <c r="G86" s="453"/>
      <c r="H86" s="454"/>
      <c r="I86" s="454"/>
      <c r="J86" s="454"/>
      <c r="K86" s="12"/>
      <c r="L86" s="3"/>
      <c r="M86" s="3"/>
      <c r="N86" s="3"/>
      <c r="O86" s="151"/>
      <c r="P86" s="256">
        <v>0</v>
      </c>
      <c r="Q86" s="284"/>
      <c r="R86" s="4"/>
      <c r="S86" s="4"/>
      <c r="T86" s="4" t="s">
        <v>13</v>
      </c>
      <c r="U86" s="4"/>
      <c r="V86" s="4"/>
      <c r="W86" s="149"/>
      <c r="AA86" s="324"/>
    </row>
    <row r="87" spans="1:27" ht="12.65" customHeight="1" x14ac:dyDescent="0.35">
      <c r="A87" s="2"/>
      <c r="B87" s="323"/>
      <c r="C87" s="262"/>
      <c r="D87" s="453"/>
      <c r="E87" s="453"/>
      <c r="F87" s="453"/>
      <c r="G87" s="453"/>
      <c r="H87" s="454"/>
      <c r="I87" s="454"/>
      <c r="J87" s="454"/>
      <c r="K87" s="12"/>
      <c r="L87" s="3"/>
      <c r="M87" s="3"/>
      <c r="N87" s="3"/>
      <c r="O87" s="151"/>
      <c r="P87" s="256">
        <v>0</v>
      </c>
      <c r="Q87" s="284"/>
      <c r="R87" s="4"/>
      <c r="S87" s="4"/>
      <c r="T87" s="4" t="s">
        <v>13</v>
      </c>
      <c r="U87" s="4"/>
      <c r="V87" s="4"/>
      <c r="W87" s="149"/>
      <c r="AA87" s="324"/>
    </row>
    <row r="88" spans="1:27" ht="12.75" customHeight="1" x14ac:dyDescent="0.35">
      <c r="A88" s="2"/>
      <c r="B88" s="323"/>
      <c r="C88" s="263"/>
      <c r="D88" s="340"/>
      <c r="E88" s="340"/>
      <c r="F88" s="340"/>
      <c r="G88" s="340"/>
      <c r="H88" s="340"/>
      <c r="I88" s="340"/>
      <c r="J88" s="340"/>
      <c r="K88" s="230"/>
      <c r="L88" s="3"/>
      <c r="M88" s="3"/>
      <c r="N88" s="3"/>
      <c r="O88" s="139"/>
      <c r="P88" s="304"/>
      <c r="Q88" s="305"/>
      <c r="R88" s="4"/>
      <c r="S88" s="4"/>
      <c r="T88" s="4"/>
      <c r="U88" s="4"/>
      <c r="V88" s="4"/>
      <c r="W88" s="149"/>
      <c r="AA88" s="329"/>
    </row>
    <row r="89" spans="1:27" ht="16.5" customHeight="1" x14ac:dyDescent="0.35">
      <c r="A89" s="16"/>
      <c r="B89" s="326"/>
      <c r="C89" s="464" t="s">
        <v>14</v>
      </c>
      <c r="D89" s="465"/>
      <c r="E89" s="465"/>
      <c r="F89" s="465"/>
      <c r="G89" s="465"/>
      <c r="H89" s="208"/>
      <c r="I89" s="208"/>
      <c r="J89" s="203"/>
      <c r="K89" s="203"/>
      <c r="L89" s="306"/>
      <c r="M89" s="306"/>
      <c r="N89" s="306"/>
      <c r="O89" s="306"/>
      <c r="P89" s="205">
        <f>SUM(P86:P87)</f>
        <v>0</v>
      </c>
      <c r="Q89" s="307"/>
      <c r="R89" s="331"/>
      <c r="S89" s="331"/>
      <c r="T89" s="331"/>
      <c r="U89" s="331"/>
      <c r="V89" s="331"/>
      <c r="W89" s="148"/>
      <c r="AA89" s="388"/>
    </row>
    <row r="90" spans="1:27" ht="9" customHeight="1" x14ac:dyDescent="0.35">
      <c r="A90" s="2"/>
      <c r="B90" s="323"/>
      <c r="C90" s="308"/>
      <c r="D90" s="402"/>
      <c r="E90" s="410"/>
      <c r="F90" s="402"/>
      <c r="G90" s="402"/>
      <c r="H90" s="402"/>
      <c r="I90" s="402"/>
      <c r="J90" s="402"/>
      <c r="K90" s="402"/>
      <c r="L90" s="402"/>
      <c r="M90" s="402"/>
      <c r="N90" s="402"/>
      <c r="O90" s="402"/>
      <c r="P90" s="402"/>
      <c r="Q90" s="403"/>
      <c r="R90" s="220"/>
      <c r="S90" s="220"/>
      <c r="T90" s="220"/>
      <c r="U90" s="220"/>
      <c r="V90" s="220"/>
      <c r="W90" s="149"/>
      <c r="AA90" s="329"/>
    </row>
    <row r="91" spans="1:27" ht="15.75" customHeight="1" x14ac:dyDescent="0.35">
      <c r="A91" s="27"/>
      <c r="B91" s="332"/>
      <c r="C91" s="512" t="s">
        <v>36</v>
      </c>
      <c r="D91" s="473"/>
      <c r="E91" s="473"/>
      <c r="F91" s="473"/>
      <c r="G91" s="473"/>
      <c r="H91" s="473"/>
      <c r="I91" s="473"/>
      <c r="J91" s="473"/>
      <c r="K91" s="337"/>
      <c r="L91" s="337"/>
      <c r="M91" s="337"/>
      <c r="N91" s="337"/>
      <c r="O91" s="337"/>
      <c r="P91" s="253">
        <f>+P18+P27+P33+P40+P49+P58+P65+P72+P79+P81+P89</f>
        <v>0</v>
      </c>
      <c r="Q91" s="15"/>
      <c r="R91" s="220"/>
      <c r="S91" s="220"/>
      <c r="T91" s="220"/>
      <c r="U91" s="220"/>
      <c r="V91" s="220"/>
      <c r="W91" s="149"/>
      <c r="AA91" s="388"/>
    </row>
    <row r="92" spans="1:27" ht="6.65" customHeight="1" x14ac:dyDescent="0.35">
      <c r="A92" s="27"/>
      <c r="B92" s="333"/>
      <c r="C92" s="273"/>
      <c r="D92" s="309"/>
      <c r="E92" s="309"/>
      <c r="F92" s="309"/>
      <c r="G92" s="309"/>
      <c r="H92" s="309"/>
      <c r="I92" s="309"/>
      <c r="J92" s="309"/>
      <c r="K92" s="309"/>
      <c r="L92" s="309"/>
      <c r="M92" s="309"/>
      <c r="N92" s="309"/>
      <c r="O92" s="309"/>
      <c r="P92" s="310"/>
      <c r="Q92" s="311"/>
      <c r="R92" s="160"/>
      <c r="S92" s="220"/>
      <c r="T92" s="220"/>
      <c r="U92" s="220"/>
      <c r="V92" s="220"/>
      <c r="W92" s="220"/>
      <c r="X92" s="149"/>
      <c r="AA92" s="329"/>
    </row>
    <row r="93" spans="1:27" ht="8.25" customHeight="1" thickBot="1" x14ac:dyDescent="0.4">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4"/>
      <c r="Z93" s="334"/>
      <c r="AA93" s="411"/>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6" customWidth="1"/>
    <col min="2" max="2" width="3.81640625" style="166" customWidth="1"/>
    <col min="3" max="3" width="19.54296875" style="166" customWidth="1"/>
    <col min="4" max="4" width="12.54296875" style="166" customWidth="1"/>
    <col min="5" max="6" width="16.453125" style="166" customWidth="1"/>
    <col min="7" max="7" width="14.453125" style="166" customWidth="1"/>
    <col min="8" max="8" width="15.453125" style="166" customWidth="1"/>
    <col min="9" max="16384" width="9.1796875" style="166"/>
  </cols>
  <sheetData>
    <row r="1" spans="1:10" x14ac:dyDescent="0.25">
      <c r="A1" s="165"/>
      <c r="G1" s="566"/>
      <c r="H1" s="566"/>
    </row>
    <row r="2" spans="1:10" ht="15.5" x14ac:dyDescent="0.35">
      <c r="A2" s="165"/>
      <c r="B2" s="551" t="s">
        <v>37</v>
      </c>
      <c r="C2" s="552"/>
      <c r="D2" s="552"/>
      <c r="E2" s="552"/>
      <c r="F2" s="552"/>
      <c r="G2" s="552"/>
      <c r="H2" s="553"/>
    </row>
    <row r="3" spans="1:10" ht="13" x14ac:dyDescent="0.3">
      <c r="A3" s="165"/>
      <c r="B3" s="554" t="s">
        <v>38</v>
      </c>
      <c r="C3" s="555"/>
      <c r="D3" s="555"/>
      <c r="E3" s="555"/>
      <c r="F3" s="555"/>
      <c r="G3" s="555"/>
      <c r="H3" s="556"/>
    </row>
    <row r="4" spans="1:10" x14ac:dyDescent="0.25">
      <c r="A4" s="165"/>
      <c r="B4" s="167"/>
      <c r="C4" s="168"/>
      <c r="D4" s="168"/>
      <c r="E4" s="168"/>
      <c r="F4" s="168"/>
      <c r="G4" s="168"/>
      <c r="H4" s="169"/>
    </row>
    <row r="5" spans="1:10" ht="13" x14ac:dyDescent="0.3">
      <c r="A5" s="165"/>
      <c r="B5" s="557" t="s">
        <v>39</v>
      </c>
      <c r="C5" s="558"/>
      <c r="D5" s="558"/>
      <c r="E5" s="558"/>
      <c r="F5" s="558"/>
      <c r="G5" s="558"/>
      <c r="H5" s="559"/>
    </row>
    <row r="6" spans="1:10" x14ac:dyDescent="0.25">
      <c r="A6" s="165"/>
      <c r="B6" s="165"/>
      <c r="C6" s="165"/>
      <c r="D6" s="165"/>
      <c r="E6" s="165"/>
      <c r="F6" s="165"/>
      <c r="G6" s="165"/>
      <c r="H6" s="165"/>
    </row>
    <row r="7" spans="1:10" ht="13" x14ac:dyDescent="0.25">
      <c r="A7" s="165"/>
      <c r="B7" s="546" t="s">
        <v>40</v>
      </c>
      <c r="C7" s="547"/>
      <c r="D7" s="547"/>
      <c r="E7" s="547"/>
      <c r="F7" s="547"/>
      <c r="G7" s="547"/>
      <c r="H7" s="548"/>
    </row>
    <row r="8" spans="1:10" ht="5.25" customHeight="1" x14ac:dyDescent="0.25">
      <c r="A8" s="165"/>
      <c r="B8" s="47"/>
      <c r="C8" s="129"/>
      <c r="D8" s="129"/>
      <c r="E8" s="129"/>
      <c r="F8" s="129"/>
      <c r="G8" s="129"/>
      <c r="H8" s="130"/>
    </row>
    <row r="9" spans="1:10" ht="54.75" customHeight="1" x14ac:dyDescent="0.25">
      <c r="A9" s="165"/>
      <c r="B9" s="41" t="s">
        <v>41</v>
      </c>
      <c r="C9" s="560" t="s">
        <v>42</v>
      </c>
      <c r="D9" s="560"/>
      <c r="E9" s="560"/>
      <c r="F9" s="560"/>
      <c r="G9" s="560"/>
      <c r="H9" s="561"/>
    </row>
    <row r="10" spans="1:10" ht="22.4" customHeight="1" x14ac:dyDescent="0.25">
      <c r="A10" s="165"/>
      <c r="B10" s="41" t="s">
        <v>43</v>
      </c>
      <c r="C10" s="560" t="s">
        <v>44</v>
      </c>
      <c r="D10" s="560"/>
      <c r="E10" s="560"/>
      <c r="F10" s="560"/>
      <c r="G10" s="560"/>
      <c r="H10" s="561"/>
    </row>
    <row r="11" spans="1:10" ht="23.25" customHeight="1" x14ac:dyDescent="0.25">
      <c r="A11" s="165"/>
      <c r="B11" s="41" t="s">
        <v>45</v>
      </c>
      <c r="C11" s="544" t="s">
        <v>46</v>
      </c>
      <c r="D11" s="544"/>
      <c r="E11" s="544"/>
      <c r="F11" s="544"/>
      <c r="G11" s="544"/>
      <c r="H11" s="545"/>
    </row>
    <row r="12" spans="1:10" ht="61.5" customHeight="1" x14ac:dyDescent="0.25">
      <c r="A12" s="165"/>
      <c r="B12" s="42" t="s">
        <v>47</v>
      </c>
      <c r="C12" s="562" t="s">
        <v>48</v>
      </c>
      <c r="D12" s="562"/>
      <c r="E12" s="562"/>
      <c r="F12" s="562"/>
      <c r="G12" s="562"/>
      <c r="H12" s="563"/>
    </row>
    <row r="13" spans="1:10" ht="13" x14ac:dyDescent="0.25">
      <c r="A13" s="165"/>
      <c r="B13" s="42"/>
      <c r="C13" s="564"/>
      <c r="D13" s="564"/>
      <c r="E13" s="564"/>
      <c r="F13" s="564"/>
      <c r="G13" s="564"/>
      <c r="H13" s="565"/>
    </row>
    <row r="14" spans="1:10" ht="13" x14ac:dyDescent="0.3">
      <c r="A14" s="165"/>
      <c r="B14" s="578" t="s">
        <v>49</v>
      </c>
      <c r="C14" s="549" t="s">
        <v>50</v>
      </c>
      <c r="D14" s="550"/>
      <c r="E14" s="580" t="str">
        <f>valDistrName</f>
        <v>Org Name</v>
      </c>
      <c r="F14" s="581"/>
      <c r="G14" s="412" t="s">
        <v>51</v>
      </c>
      <c r="H14" s="413">
        <v>305</v>
      </c>
      <c r="J14" s="60"/>
    </row>
    <row r="15" spans="1:10" ht="13" x14ac:dyDescent="0.3">
      <c r="A15" s="165"/>
      <c r="B15" s="579"/>
      <c r="C15" s="612" t="s">
        <v>52</v>
      </c>
      <c r="D15" s="613"/>
      <c r="E15" s="344" t="str">
        <f>valorg4code</f>
        <v xml:space="preserve">Org </v>
      </c>
      <c r="F15" s="414"/>
      <c r="G15" s="414" t="s">
        <v>53</v>
      </c>
      <c r="H15" s="415" t="s">
        <v>54</v>
      </c>
    </row>
    <row r="16" spans="1:10" ht="13" x14ac:dyDescent="0.3">
      <c r="A16" s="165"/>
      <c r="B16" s="578" t="s">
        <v>55</v>
      </c>
      <c r="C16" s="549" t="s">
        <v>56</v>
      </c>
      <c r="D16" s="550"/>
      <c r="E16" s="580" t="str">
        <f>valAddr1</f>
        <v>Address 1</v>
      </c>
      <c r="F16" s="581"/>
      <c r="G16" s="581"/>
      <c r="H16" s="582"/>
    </row>
    <row r="17" spans="1:8" ht="13" x14ac:dyDescent="0.3">
      <c r="A17" s="165"/>
      <c r="B17" s="579"/>
      <c r="C17" s="612"/>
      <c r="D17" s="613"/>
      <c r="E17" s="614" t="str">
        <f>valCtyStZip</f>
        <v>Town, State  Zip</v>
      </c>
      <c r="F17" s="615"/>
      <c r="G17" s="416"/>
      <c r="H17" s="417" t="s">
        <v>57</v>
      </c>
    </row>
    <row r="18" spans="1:8" ht="20.149999999999999" customHeight="1" x14ac:dyDescent="0.25">
      <c r="A18" s="165"/>
      <c r="B18" s="43" t="s">
        <v>58</v>
      </c>
      <c r="C18" s="616" t="s">
        <v>59</v>
      </c>
      <c r="D18" s="617"/>
      <c r="E18" s="623"/>
      <c r="F18" s="624"/>
      <c r="G18" s="624"/>
      <c r="H18" s="625"/>
    </row>
    <row r="19" spans="1:8" ht="17.149999999999999" customHeight="1" x14ac:dyDescent="0.25">
      <c r="A19" s="165"/>
      <c r="B19" s="578" t="s">
        <v>60</v>
      </c>
      <c r="C19" s="626" t="s">
        <v>61</v>
      </c>
      <c r="D19" s="627"/>
      <c r="E19" s="630" t="s">
        <v>62</v>
      </c>
      <c r="F19" s="631"/>
      <c r="G19" s="631"/>
      <c r="H19" s="632"/>
    </row>
    <row r="20" spans="1:8" ht="7.4" customHeight="1" x14ac:dyDescent="0.25">
      <c r="A20" s="165"/>
      <c r="B20" s="579"/>
      <c r="C20" s="628"/>
      <c r="D20" s="629"/>
      <c r="E20" s="633"/>
      <c r="F20" s="634"/>
      <c r="G20" s="634"/>
      <c r="H20" s="635"/>
    </row>
    <row r="21" spans="1:8" ht="20.149999999999999" customHeight="1" x14ac:dyDescent="0.25">
      <c r="A21" s="165"/>
      <c r="B21" s="604" t="s">
        <v>63</v>
      </c>
      <c r="C21" s="618" t="s">
        <v>64</v>
      </c>
      <c r="D21" s="619"/>
      <c r="E21" s="170" t="s">
        <v>65</v>
      </c>
      <c r="F21" s="583"/>
      <c r="G21" s="584"/>
      <c r="H21" s="585"/>
    </row>
    <row r="22" spans="1:8" ht="20.149999999999999" customHeight="1" x14ac:dyDescent="0.25">
      <c r="A22" s="165"/>
      <c r="B22" s="605"/>
      <c r="C22" s="504" t="s">
        <v>66</v>
      </c>
      <c r="D22" s="505"/>
      <c r="E22" s="170" t="s">
        <v>67</v>
      </c>
      <c r="F22" s="583"/>
      <c r="G22" s="584"/>
      <c r="H22" s="585"/>
    </row>
    <row r="23" spans="1:8" ht="20.149999999999999" customHeight="1" x14ac:dyDescent="0.25">
      <c r="A23" s="165"/>
      <c r="B23" s="605"/>
      <c r="C23" s="338"/>
      <c r="D23" s="339"/>
      <c r="E23" s="171" t="s">
        <v>68</v>
      </c>
      <c r="F23" s="583"/>
      <c r="G23" s="584"/>
      <c r="H23" s="585"/>
    </row>
    <row r="24" spans="1:8" ht="20.149999999999999" customHeight="1" x14ac:dyDescent="0.3">
      <c r="A24" s="165"/>
      <c r="B24" s="606"/>
      <c r="C24" s="636"/>
      <c r="D24" s="637"/>
      <c r="E24" s="172" t="s">
        <v>69</v>
      </c>
      <c r="F24" s="609"/>
      <c r="G24" s="610"/>
      <c r="H24" s="611"/>
    </row>
    <row r="25" spans="1:8" ht="13" x14ac:dyDescent="0.3">
      <c r="A25" s="165"/>
      <c r="B25" s="44"/>
      <c r="C25" s="45"/>
      <c r="D25" s="45"/>
      <c r="E25" s="46"/>
      <c r="F25" s="165"/>
      <c r="G25" s="165"/>
      <c r="H25" s="165"/>
    </row>
    <row r="26" spans="1:8" ht="13" x14ac:dyDescent="0.3">
      <c r="A26" s="165"/>
      <c r="B26" s="599" t="s">
        <v>70</v>
      </c>
      <c r="C26" s="600"/>
      <c r="D26" s="600"/>
      <c r="E26" s="600"/>
      <c r="F26" s="600"/>
      <c r="G26" s="418"/>
      <c r="H26" s="419"/>
    </row>
    <row r="27" spans="1:8" ht="54" customHeight="1" x14ac:dyDescent="0.25">
      <c r="B27" s="601" t="s">
        <v>71</v>
      </c>
      <c r="C27" s="602"/>
      <c r="D27" s="602"/>
      <c r="E27" s="602"/>
      <c r="F27" s="602"/>
      <c r="G27" s="602"/>
      <c r="H27" s="603"/>
    </row>
    <row r="28" spans="1:8" ht="237.65" customHeight="1" x14ac:dyDescent="0.25">
      <c r="B28" s="586"/>
      <c r="C28" s="587"/>
      <c r="D28" s="587"/>
      <c r="E28" s="587"/>
      <c r="F28" s="587"/>
      <c r="G28" s="587"/>
      <c r="H28" s="588"/>
    </row>
    <row r="29" spans="1:8" ht="11.25" customHeight="1" x14ac:dyDescent="0.25">
      <c r="B29" s="173"/>
      <c r="C29" s="420"/>
      <c r="D29" s="420"/>
      <c r="E29" s="420"/>
      <c r="F29" s="420"/>
      <c r="G29" s="420"/>
      <c r="H29" s="421"/>
    </row>
    <row r="30" spans="1:8" ht="13" x14ac:dyDescent="0.3">
      <c r="B30" s="594" t="s">
        <v>72</v>
      </c>
      <c r="C30" s="595"/>
      <c r="D30" s="595"/>
      <c r="E30" s="595"/>
      <c r="F30" s="595"/>
      <c r="G30" s="595"/>
      <c r="H30" s="596"/>
    </row>
    <row r="31" spans="1:8" ht="7.5" customHeight="1" x14ac:dyDescent="0.3">
      <c r="B31" s="174"/>
      <c r="C31" s="175"/>
      <c r="D31" s="175"/>
      <c r="E31" s="175"/>
      <c r="F31" s="175"/>
      <c r="G31" s="175"/>
      <c r="H31" s="176"/>
    </row>
    <row r="32" spans="1:8" ht="13" x14ac:dyDescent="0.25">
      <c r="B32" s="47" t="s">
        <v>41</v>
      </c>
      <c r="C32" s="576" t="s">
        <v>73</v>
      </c>
      <c r="D32" s="576"/>
      <c r="E32" s="576"/>
      <c r="F32" s="576"/>
      <c r="G32" s="576"/>
      <c r="H32" s="577"/>
    </row>
    <row r="33" spans="1:13" ht="12.75" customHeight="1" x14ac:dyDescent="0.25">
      <c r="B33" s="51" t="s">
        <v>74</v>
      </c>
      <c r="C33" s="576" t="s">
        <v>75</v>
      </c>
      <c r="D33" s="576"/>
      <c r="E33" s="576"/>
      <c r="F33" s="576"/>
      <c r="G33" s="576"/>
      <c r="H33" s="577"/>
    </row>
    <row r="34" spans="1:13" ht="13" x14ac:dyDescent="0.25">
      <c r="B34" s="47" t="s">
        <v>76</v>
      </c>
      <c r="C34" s="576" t="s">
        <v>77</v>
      </c>
      <c r="D34" s="576"/>
      <c r="E34" s="576"/>
      <c r="F34" s="576"/>
      <c r="G34" s="576"/>
      <c r="H34" s="577"/>
    </row>
    <row r="35" spans="1:13" ht="13" x14ac:dyDescent="0.25">
      <c r="B35" s="47" t="s">
        <v>47</v>
      </c>
      <c r="C35" s="576" t="s">
        <v>78</v>
      </c>
      <c r="D35" s="576"/>
      <c r="E35" s="576"/>
      <c r="F35" s="576"/>
      <c r="G35" s="576"/>
      <c r="H35" s="577"/>
    </row>
    <row r="36" spans="1:13" ht="13" x14ac:dyDescent="0.3">
      <c r="B36" s="597"/>
      <c r="C36" s="598"/>
      <c r="D36" s="422"/>
      <c r="E36" s="567"/>
      <c r="F36" s="567"/>
      <c r="G36" s="423"/>
      <c r="H36" s="424"/>
      <c r="L36" s="177"/>
    </row>
    <row r="37" spans="1:13" ht="6.75" customHeight="1" x14ac:dyDescent="0.3">
      <c r="A37" s="165"/>
      <c r="B37" s="568"/>
      <c r="C37" s="568"/>
      <c r="D37" s="178"/>
      <c r="E37" s="572"/>
      <c r="F37" s="572"/>
      <c r="G37" s="165"/>
      <c r="H37" s="165"/>
      <c r="L37" s="53"/>
    </row>
    <row r="38" spans="1:13" ht="13" x14ac:dyDescent="0.25">
      <c r="B38" s="573"/>
      <c r="C38" s="574"/>
      <c r="D38" s="575"/>
      <c r="E38" s="425" t="s">
        <v>79</v>
      </c>
      <c r="F38" s="425" t="s">
        <v>80</v>
      </c>
      <c r="G38" s="425" t="s">
        <v>81</v>
      </c>
      <c r="H38" s="48" t="s">
        <v>82</v>
      </c>
    </row>
    <row r="39" spans="1:13" ht="13" x14ac:dyDescent="0.3">
      <c r="B39" s="179"/>
      <c r="C39" s="180"/>
      <c r="D39" s="181"/>
      <c r="E39" s="620" t="s">
        <v>83</v>
      </c>
      <c r="F39" s="426" t="s">
        <v>84</v>
      </c>
      <c r="G39" s="426"/>
      <c r="H39" s="131"/>
    </row>
    <row r="40" spans="1:13" ht="12.75" customHeight="1" x14ac:dyDescent="0.3">
      <c r="B40" s="179"/>
      <c r="C40" s="132" t="s">
        <v>85</v>
      </c>
      <c r="D40" s="181"/>
      <c r="E40" s="621"/>
      <c r="F40" s="133" t="s">
        <v>86</v>
      </c>
      <c r="G40" s="133" t="s">
        <v>87</v>
      </c>
      <c r="H40" s="133" t="s">
        <v>88</v>
      </c>
    </row>
    <row r="41" spans="1:13" ht="12.75" customHeight="1" x14ac:dyDescent="0.25">
      <c r="B41" s="179"/>
      <c r="C41" s="180"/>
      <c r="D41" s="181"/>
      <c r="E41" s="621"/>
      <c r="F41" s="134" t="s">
        <v>89</v>
      </c>
      <c r="G41" s="134" t="s">
        <v>90</v>
      </c>
      <c r="H41" s="134" t="s">
        <v>89</v>
      </c>
    </row>
    <row r="42" spans="1:13" ht="12.75" customHeight="1" x14ac:dyDescent="0.25">
      <c r="B42" s="182"/>
      <c r="C42" s="427"/>
      <c r="D42" s="428"/>
      <c r="E42" s="622"/>
      <c r="F42" s="429" t="s">
        <v>91</v>
      </c>
      <c r="G42" s="430"/>
      <c r="H42" s="430"/>
    </row>
    <row r="43" spans="1:13" ht="12.75" hidden="1" customHeight="1" x14ac:dyDescent="0.25">
      <c r="B43" s="182"/>
      <c r="C43" s="427"/>
      <c r="D43" s="428"/>
      <c r="E43" s="345"/>
      <c r="F43" s="213"/>
      <c r="G43" s="430"/>
      <c r="H43" s="430"/>
    </row>
    <row r="44" spans="1:13" ht="20.149999999999999" customHeight="1" x14ac:dyDescent="0.25">
      <c r="B44" s="183" t="s">
        <v>92</v>
      </c>
      <c r="C44" s="592" t="s">
        <v>93</v>
      </c>
      <c r="D44" s="593"/>
      <c r="E44" s="184"/>
      <c r="F44" s="184"/>
      <c r="G44" s="431">
        <f>IF(F44 ="",H44-E44,H44-F44)</f>
        <v>0</v>
      </c>
      <c r="H44" s="431">
        <f>valTILn1</f>
        <v>0</v>
      </c>
      <c r="I44" s="607"/>
      <c r="J44" s="608"/>
      <c r="K44" s="608"/>
      <c r="L44" s="608"/>
      <c r="M44" s="608"/>
    </row>
    <row r="45" spans="1:13" ht="20.149999999999999" customHeight="1" x14ac:dyDescent="0.3">
      <c r="B45" s="71" t="s">
        <v>94</v>
      </c>
      <c r="C45" s="194" t="s">
        <v>95</v>
      </c>
      <c r="D45" s="195"/>
      <c r="E45" s="185"/>
      <c r="F45" s="185"/>
      <c r="G45" s="432">
        <f>IF(F45 ="",H45-E45,H45-F45)</f>
        <v>0</v>
      </c>
      <c r="H45" s="432">
        <f>valTILn2</f>
        <v>0</v>
      </c>
      <c r="J45" s="60"/>
    </row>
    <row r="46" spans="1:13" ht="20.149999999999999" customHeight="1" x14ac:dyDescent="0.25">
      <c r="B46" s="71" t="s">
        <v>96</v>
      </c>
      <c r="C46" s="194" t="s">
        <v>97</v>
      </c>
      <c r="D46" s="195"/>
      <c r="E46" s="185"/>
      <c r="F46" s="185"/>
      <c r="G46" s="432">
        <f t="shared" ref="G46:G55" si="0">IF(F46 ="",H46-E46,H46-F46)</f>
        <v>0</v>
      </c>
      <c r="H46" s="432">
        <f>valTILn3</f>
        <v>0</v>
      </c>
    </row>
    <row r="47" spans="1:13" ht="20.149999999999999" customHeight="1" x14ac:dyDescent="0.25">
      <c r="B47" s="71" t="s">
        <v>98</v>
      </c>
      <c r="C47" s="194" t="s">
        <v>99</v>
      </c>
      <c r="D47" s="195"/>
      <c r="E47" s="185"/>
      <c r="F47" s="185"/>
      <c r="G47" s="432">
        <f t="shared" si="0"/>
        <v>0</v>
      </c>
      <c r="H47" s="432">
        <f>valTILn4</f>
        <v>0</v>
      </c>
    </row>
    <row r="48" spans="1:13" ht="20.149999999999999" customHeight="1" x14ac:dyDescent="0.25">
      <c r="B48" s="70" t="s">
        <v>100</v>
      </c>
      <c r="C48" s="196" t="s">
        <v>101</v>
      </c>
      <c r="D48" s="433" t="s">
        <v>10</v>
      </c>
      <c r="E48" s="434"/>
      <c r="F48" s="434"/>
      <c r="G48" s="432">
        <f t="shared" si="0"/>
        <v>0</v>
      </c>
      <c r="H48" s="432">
        <f>valTILn5a</f>
        <v>0</v>
      </c>
      <c r="K48" s="3"/>
    </row>
    <row r="49" spans="1:11" ht="20.149999999999999" customHeight="1" x14ac:dyDescent="0.25">
      <c r="B49" s="186"/>
      <c r="C49" s="435" t="s">
        <v>102</v>
      </c>
      <c r="D49" s="197" t="s">
        <v>103</v>
      </c>
      <c r="E49" s="187"/>
      <c r="F49" s="188"/>
      <c r="G49" s="432">
        <f t="shared" si="0"/>
        <v>0</v>
      </c>
      <c r="H49" s="432">
        <f>valTILn5b</f>
        <v>0</v>
      </c>
      <c r="K49" s="61"/>
    </row>
    <row r="50" spans="1:11" ht="20.149999999999999" customHeight="1" x14ac:dyDescent="0.25">
      <c r="B50" s="71" t="s">
        <v>104</v>
      </c>
      <c r="C50" s="194" t="s">
        <v>105</v>
      </c>
      <c r="D50" s="195"/>
      <c r="E50" s="185"/>
      <c r="F50" s="185"/>
      <c r="G50" s="432">
        <f t="shared" si="0"/>
        <v>0</v>
      </c>
      <c r="H50" s="432">
        <f>valTILn6</f>
        <v>0</v>
      </c>
      <c r="K50" s="61"/>
    </row>
    <row r="51" spans="1:11" ht="20.149999999999999" customHeight="1" x14ac:dyDescent="0.25">
      <c r="B51" s="71" t="s">
        <v>106</v>
      </c>
      <c r="C51" s="194" t="s">
        <v>107</v>
      </c>
      <c r="D51" s="195"/>
      <c r="E51" s="185"/>
      <c r="F51" s="185"/>
      <c r="G51" s="432">
        <f t="shared" si="0"/>
        <v>0</v>
      </c>
      <c r="H51" s="432">
        <f>valTILn7</f>
        <v>0</v>
      </c>
      <c r="K51" s="61"/>
    </row>
    <row r="52" spans="1:11" ht="20.149999999999999" customHeight="1" x14ac:dyDescent="0.25">
      <c r="B52" s="71" t="s">
        <v>108</v>
      </c>
      <c r="C52" s="194" t="s">
        <v>109</v>
      </c>
      <c r="D52" s="195"/>
      <c r="E52" s="185"/>
      <c r="F52" s="185"/>
      <c r="G52" s="432">
        <f t="shared" si="0"/>
        <v>0</v>
      </c>
      <c r="H52" s="432">
        <f>valTILn8</f>
        <v>0</v>
      </c>
      <c r="K52" s="61"/>
    </row>
    <row r="53" spans="1:11" ht="20.149999999999999" customHeight="1" x14ac:dyDescent="0.25">
      <c r="B53" s="71" t="s">
        <v>110</v>
      </c>
      <c r="C53" s="194" t="s">
        <v>103</v>
      </c>
      <c r="D53" s="195"/>
      <c r="E53" s="185"/>
      <c r="F53" s="185"/>
      <c r="G53" s="432">
        <f t="shared" si="0"/>
        <v>0</v>
      </c>
      <c r="H53" s="432">
        <f>valTILn9</f>
        <v>0</v>
      </c>
      <c r="K53" s="61"/>
    </row>
    <row r="54" spans="1:11" ht="20.149999999999999" customHeight="1" x14ac:dyDescent="0.25">
      <c r="B54" s="71" t="s">
        <v>111</v>
      </c>
      <c r="C54" s="194" t="s">
        <v>112</v>
      </c>
      <c r="D54" s="195"/>
      <c r="E54" s="185"/>
      <c r="F54" s="185"/>
      <c r="G54" s="432">
        <f t="shared" si="0"/>
        <v>0</v>
      </c>
      <c r="H54" s="432">
        <f>valTILn10</f>
        <v>0</v>
      </c>
      <c r="K54" s="61"/>
    </row>
    <row r="55" spans="1:11" ht="20.149999999999999" customHeight="1" thickBot="1" x14ac:dyDescent="0.3">
      <c r="B55" s="72" t="s">
        <v>113</v>
      </c>
      <c r="C55" s="436" t="s">
        <v>114</v>
      </c>
      <c r="D55" s="436"/>
      <c r="E55" s="437"/>
      <c r="F55" s="438"/>
      <c r="G55" s="432">
        <f t="shared" si="0"/>
        <v>0</v>
      </c>
      <c r="H55" s="432">
        <f>valTILn11</f>
        <v>0</v>
      </c>
      <c r="K55" s="61"/>
    </row>
    <row r="56" spans="1:11" ht="20.149999999999999" customHeight="1" thickBot="1" x14ac:dyDescent="0.35">
      <c r="B56" s="135" t="s">
        <v>115</v>
      </c>
      <c r="C56" s="136" t="s">
        <v>116</v>
      </c>
      <c r="D56" s="189"/>
      <c r="E56" s="137">
        <f>SUM(E44:E55)</f>
        <v>0</v>
      </c>
      <c r="F56" s="137">
        <f>SUM(F44:F55)</f>
        <v>0</v>
      </c>
      <c r="G56" s="137">
        <f>SUM(G44:G55)</f>
        <v>0</v>
      </c>
      <c r="H56" s="137">
        <f>SUM(H44:H55)</f>
        <v>0</v>
      </c>
      <c r="K56" s="61"/>
    </row>
    <row r="57" spans="1:11" ht="19.5" customHeight="1" x14ac:dyDescent="0.25">
      <c r="A57" s="165"/>
      <c r="B57" s="165"/>
      <c r="C57" s="165"/>
      <c r="D57" s="165"/>
      <c r="E57" s="229" t="s">
        <v>117</v>
      </c>
      <c r="F57" s="165"/>
      <c r="G57" s="165"/>
      <c r="H57" s="165"/>
      <c r="K57" s="61"/>
    </row>
    <row r="58" spans="1:11" ht="69" customHeight="1" x14ac:dyDescent="0.25">
      <c r="B58" s="569" t="s">
        <v>118</v>
      </c>
      <c r="C58" s="570"/>
      <c r="D58" s="570"/>
      <c r="E58" s="570"/>
      <c r="F58" s="570"/>
      <c r="G58" s="570"/>
      <c r="H58" s="571"/>
      <c r="K58" s="61"/>
    </row>
    <row r="59" spans="1:11" ht="20.149999999999999" customHeight="1" x14ac:dyDescent="0.3">
      <c r="B59" s="71"/>
      <c r="C59" s="539" t="s">
        <v>119</v>
      </c>
      <c r="D59" s="539"/>
      <c r="E59" s="535"/>
      <c r="F59" s="589" t="s">
        <v>120</v>
      </c>
      <c r="G59" s="590"/>
      <c r="H59" s="591"/>
      <c r="K59" s="61"/>
    </row>
    <row r="60" spans="1:11" ht="20.149999999999999" customHeight="1" x14ac:dyDescent="0.25">
      <c r="B60" s="71"/>
      <c r="C60" s="539" t="s">
        <v>121</v>
      </c>
      <c r="D60" s="539"/>
      <c r="E60" s="535"/>
      <c r="F60" s="529"/>
      <c r="G60" s="530"/>
      <c r="H60" s="531"/>
      <c r="K60" s="3"/>
    </row>
    <row r="61" spans="1:11" ht="20.149999999999999" customHeight="1" x14ac:dyDescent="0.25">
      <c r="B61" s="71"/>
      <c r="C61" s="539" t="s">
        <v>122</v>
      </c>
      <c r="D61" s="539"/>
      <c r="E61" s="535"/>
      <c r="F61" s="529"/>
      <c r="G61" s="530"/>
      <c r="H61" s="531"/>
      <c r="K61" s="3"/>
    </row>
    <row r="62" spans="1:11" ht="20.149999999999999" customHeight="1" x14ac:dyDescent="0.25">
      <c r="B62" s="190"/>
      <c r="C62" s="539" t="s">
        <v>123</v>
      </c>
      <c r="D62" s="539"/>
      <c r="E62" s="535"/>
      <c r="F62" s="529"/>
      <c r="G62" s="530"/>
      <c r="H62" s="531"/>
      <c r="K62" s="3"/>
    </row>
    <row r="63" spans="1:11" ht="20.149999999999999" customHeight="1" x14ac:dyDescent="0.25">
      <c r="A63" s="165"/>
      <c r="B63" s="165"/>
      <c r="C63" s="165"/>
      <c r="D63" s="165"/>
      <c r="E63" s="165"/>
      <c r="F63" s="165"/>
      <c r="G63" s="165"/>
      <c r="H63" s="165"/>
    </row>
    <row r="64" spans="1:11" ht="20.149999999999999" customHeight="1" x14ac:dyDescent="0.25">
      <c r="A64" s="165"/>
      <c r="B64" s="532" t="s">
        <v>124</v>
      </c>
      <c r="C64" s="465"/>
      <c r="D64" s="465"/>
      <c r="E64" s="465"/>
      <c r="F64" s="465"/>
      <c r="G64" s="465"/>
      <c r="H64" s="533"/>
    </row>
    <row r="65" spans="1:8" ht="20.149999999999999" customHeight="1" x14ac:dyDescent="0.3">
      <c r="A65" s="165"/>
      <c r="B65" s="49" t="s">
        <v>125</v>
      </c>
      <c r="C65" s="50" t="s">
        <v>84</v>
      </c>
      <c r="D65" s="191"/>
      <c r="E65" s="534" t="s">
        <v>126</v>
      </c>
      <c r="F65" s="535"/>
      <c r="G65" s="540"/>
      <c r="H65" s="541"/>
    </row>
    <row r="66" spans="1:8" ht="20.149999999999999" customHeight="1" x14ac:dyDescent="0.3">
      <c r="B66" s="49" t="s">
        <v>43</v>
      </c>
      <c r="C66" s="50" t="s">
        <v>127</v>
      </c>
      <c r="D66" s="192"/>
      <c r="E66" s="534" t="s">
        <v>128</v>
      </c>
      <c r="F66" s="535"/>
      <c r="G66" s="542"/>
      <c r="H66" s="543"/>
    </row>
    <row r="67" spans="1:8" ht="6.75" customHeight="1" x14ac:dyDescent="0.35">
      <c r="B67" s="536"/>
      <c r="C67" s="537"/>
      <c r="D67" s="537"/>
      <c r="E67" s="537"/>
      <c r="F67" s="537"/>
      <c r="G67" s="537"/>
      <c r="H67" s="538"/>
    </row>
    <row r="68" spans="1:8" ht="20.149999999999999" customHeight="1" x14ac:dyDescent="0.3">
      <c r="B68" s="52"/>
      <c r="C68" s="521" t="s">
        <v>129</v>
      </c>
      <c r="D68" s="521"/>
      <c r="E68" s="522"/>
      <c r="F68" s="523" t="s">
        <v>120</v>
      </c>
      <c r="G68" s="524"/>
      <c r="H68" s="525"/>
    </row>
    <row r="69" spans="1:8" ht="20.149999999999999" customHeight="1" x14ac:dyDescent="0.3">
      <c r="B69" s="52"/>
      <c r="C69" s="521" t="s">
        <v>121</v>
      </c>
      <c r="D69" s="521"/>
      <c r="E69" s="522"/>
      <c r="F69" s="526"/>
      <c r="G69" s="527"/>
      <c r="H69" s="528"/>
    </row>
    <row r="70" spans="1:8" ht="20.149999999999999" customHeight="1" x14ac:dyDescent="0.3">
      <c r="B70" s="52"/>
      <c r="C70" s="521" t="s">
        <v>122</v>
      </c>
      <c r="D70" s="521"/>
      <c r="E70" s="522"/>
      <c r="F70" s="526"/>
      <c r="G70" s="527"/>
      <c r="H70" s="528"/>
    </row>
    <row r="71" spans="1:8" ht="20.149999999999999" customHeight="1" x14ac:dyDescent="0.3">
      <c r="B71" s="52"/>
      <c r="C71" s="521" t="s">
        <v>123</v>
      </c>
      <c r="D71" s="521"/>
      <c r="E71" s="522"/>
      <c r="F71" s="526"/>
      <c r="G71" s="527"/>
      <c r="H71" s="528"/>
    </row>
    <row r="72" spans="1:8" ht="13" x14ac:dyDescent="0.3">
      <c r="A72" s="165"/>
      <c r="B72" s="165"/>
      <c r="C72" s="165"/>
      <c r="D72" s="165"/>
      <c r="E72" s="165"/>
      <c r="F72" s="520"/>
      <c r="G72" s="520"/>
      <c r="H72" s="520"/>
    </row>
    <row r="73" spans="1:8" x14ac:dyDescent="0.25">
      <c r="A73" s="165"/>
      <c r="B73" s="165"/>
      <c r="C73" s="165"/>
      <c r="D73" s="165"/>
      <c r="E73" s="165"/>
      <c r="F73" s="165"/>
      <c r="G73" s="165"/>
      <c r="H73" s="165"/>
    </row>
    <row r="74" spans="1:8" x14ac:dyDescent="0.25">
      <c r="A74" s="165"/>
      <c r="B74" s="165"/>
      <c r="C74" s="165"/>
      <c r="D74" s="165"/>
      <c r="E74" s="165"/>
      <c r="F74" s="165"/>
      <c r="G74" s="165"/>
      <c r="H74" s="165"/>
    </row>
    <row r="75" spans="1:8" x14ac:dyDescent="0.25">
      <c r="A75" s="165"/>
      <c r="B75" s="165"/>
      <c r="C75" s="165"/>
      <c r="D75" s="165"/>
      <c r="E75" s="165"/>
      <c r="F75" s="165"/>
      <c r="G75" s="165"/>
      <c r="H75" s="165"/>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0" customWidth="1"/>
    <col min="3" max="3" width="12.81640625" style="119" customWidth="1"/>
    <col min="4" max="5" width="10.453125" style="98" customWidth="1"/>
    <col min="6" max="9" width="10.453125" style="119" customWidth="1"/>
    <col min="10" max="10" width="4.54296875" style="119"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38" t="s">
        <v>130</v>
      </c>
      <c r="C2" s="639"/>
      <c r="D2" s="639"/>
      <c r="E2" s="639"/>
      <c r="F2" s="639"/>
      <c r="G2" s="639"/>
      <c r="H2" s="639"/>
      <c r="I2" s="639"/>
      <c r="J2" s="439"/>
    </row>
    <row r="4" spans="1:10" x14ac:dyDescent="0.35">
      <c r="B4" s="92" t="s">
        <v>131</v>
      </c>
      <c r="C4" s="643" t="str">
        <f>valDistrName</f>
        <v>Org Name</v>
      </c>
      <c r="D4" s="643"/>
      <c r="E4" s="643"/>
      <c r="F4" s="643"/>
      <c r="G4" s="93"/>
      <c r="H4" s="93"/>
      <c r="I4" s="93"/>
      <c r="J4" s="93"/>
    </row>
    <row r="5" spans="1:10" x14ac:dyDescent="0.35">
      <c r="B5" s="94"/>
      <c r="C5" s="95"/>
      <c r="D5" s="440"/>
      <c r="E5" s="440"/>
      <c r="F5" s="95"/>
      <c r="G5" s="96"/>
      <c r="H5" s="96"/>
      <c r="I5" s="96"/>
      <c r="J5" s="96"/>
    </row>
    <row r="6" spans="1:10" x14ac:dyDescent="0.35">
      <c r="B6" s="92" t="s">
        <v>132</v>
      </c>
      <c r="C6" s="643" t="s">
        <v>133</v>
      </c>
      <c r="D6" s="643"/>
      <c r="E6" s="643"/>
      <c r="F6" s="643"/>
      <c r="G6" s="93"/>
      <c r="H6" s="93"/>
      <c r="I6" s="93"/>
      <c r="J6" s="93"/>
    </row>
    <row r="7" spans="1:10" ht="13.5" customHeight="1" x14ac:dyDescent="0.35">
      <c r="B7" s="94"/>
      <c r="C7" s="97"/>
      <c r="D7" s="441"/>
      <c r="E7" s="441"/>
      <c r="F7" s="97"/>
      <c r="G7" s="99"/>
      <c r="H7" s="99"/>
      <c r="I7" s="99"/>
      <c r="J7" s="99"/>
    </row>
    <row r="8" spans="1:10" s="100" customFormat="1" ht="13" x14ac:dyDescent="0.3">
      <c r="B8" s="644"/>
      <c r="C8" s="642" t="s">
        <v>134</v>
      </c>
      <c r="D8" s="642"/>
      <c r="E8" s="642"/>
      <c r="F8" s="642"/>
      <c r="G8" s="642"/>
      <c r="H8" s="642"/>
      <c r="I8" s="642"/>
      <c r="J8" s="224"/>
    </row>
    <row r="9" spans="1:10" s="100" customFormat="1" ht="13" x14ac:dyDescent="0.3">
      <c r="B9" s="645"/>
      <c r="C9" s="642" t="s">
        <v>6</v>
      </c>
      <c r="D9" s="642" t="s">
        <v>135</v>
      </c>
      <c r="E9" s="642"/>
      <c r="F9" s="642" t="s">
        <v>136</v>
      </c>
      <c r="G9" s="642"/>
      <c r="H9" s="642" t="s">
        <v>137</v>
      </c>
      <c r="I9" s="642"/>
      <c r="J9" s="224"/>
    </row>
    <row r="10" spans="1:10" s="100" customFormat="1" ht="18" customHeight="1" x14ac:dyDescent="0.3">
      <c r="B10" s="646"/>
      <c r="C10" s="642"/>
      <c r="D10" s="346" t="s">
        <v>18</v>
      </c>
      <c r="E10" s="346" t="s">
        <v>6</v>
      </c>
      <c r="F10" s="346" t="s">
        <v>18</v>
      </c>
      <c r="G10" s="346" t="s">
        <v>6</v>
      </c>
      <c r="H10" s="346" t="s">
        <v>18</v>
      </c>
      <c r="I10" s="346" t="s">
        <v>6</v>
      </c>
      <c r="J10" s="224"/>
    </row>
    <row r="11" spans="1:10" s="101" customFormat="1" ht="25" customHeight="1" x14ac:dyDescent="0.35">
      <c r="B11" s="102" t="s">
        <v>138</v>
      </c>
      <c r="C11" s="212">
        <f>valTILn1</f>
        <v>0</v>
      </c>
      <c r="D11" s="104"/>
      <c r="E11" s="124"/>
      <c r="F11" s="104"/>
      <c r="G11" s="212"/>
      <c r="H11" s="104"/>
      <c r="I11" s="212"/>
      <c r="J11" s="225"/>
    </row>
    <row r="12" spans="1:10" s="101" customFormat="1" ht="25" customHeight="1" x14ac:dyDescent="0.35">
      <c r="B12" s="102" t="s">
        <v>139</v>
      </c>
      <c r="C12" s="212">
        <f>valTILn2</f>
        <v>0</v>
      </c>
      <c r="D12" s="104"/>
      <c r="E12" s="212"/>
      <c r="F12" s="104"/>
      <c r="G12" s="212"/>
      <c r="H12" s="104"/>
      <c r="I12" s="212"/>
      <c r="J12" s="225"/>
    </row>
    <row r="13" spans="1:10" s="101" customFormat="1" ht="25" customHeight="1" x14ac:dyDescent="0.35">
      <c r="B13" s="102" t="s">
        <v>140</v>
      </c>
      <c r="C13" s="212">
        <f>valTILn3</f>
        <v>0</v>
      </c>
      <c r="D13" s="104"/>
      <c r="E13" s="212"/>
      <c r="F13" s="104"/>
      <c r="G13" s="212"/>
      <c r="H13" s="104"/>
      <c r="I13" s="212"/>
      <c r="J13" s="225"/>
    </row>
    <row r="14" spans="1:10" s="101" customFormat="1" ht="25" customHeight="1" x14ac:dyDescent="0.35">
      <c r="B14" s="102" t="s">
        <v>141</v>
      </c>
      <c r="C14" s="212">
        <f>valTILn4</f>
        <v>0</v>
      </c>
      <c r="D14" s="104">
        <f>SUM(Budget!H35:H38)</f>
        <v>0</v>
      </c>
      <c r="E14" s="212">
        <f>SUM(Budget!P35:P38)</f>
        <v>0</v>
      </c>
      <c r="F14" s="104">
        <f>SUM(Budget!M35:M38)</f>
        <v>0</v>
      </c>
      <c r="G14" s="212">
        <f>SUM(Budget!N35:N38)</f>
        <v>0</v>
      </c>
      <c r="H14" s="104">
        <f>D14-F14</f>
        <v>0</v>
      </c>
      <c r="I14" s="212">
        <f>E14-G14</f>
        <v>0</v>
      </c>
      <c r="J14" s="225"/>
    </row>
    <row r="15" spans="1:10" s="101" customFormat="1" ht="25" customHeight="1" x14ac:dyDescent="0.35">
      <c r="A15" s="105"/>
      <c r="B15" s="106" t="s">
        <v>142</v>
      </c>
      <c r="C15" s="212">
        <f>valTILn5a</f>
        <v>0</v>
      </c>
      <c r="D15" s="103"/>
      <c r="E15" s="212"/>
      <c r="F15" s="103"/>
      <c r="G15" s="212"/>
      <c r="H15" s="104"/>
      <c r="I15" s="212"/>
      <c r="J15" s="225"/>
    </row>
    <row r="16" spans="1:10" s="101" customFormat="1" ht="25" customHeight="1" x14ac:dyDescent="0.35">
      <c r="A16" s="105"/>
      <c r="B16" s="106" t="s">
        <v>143</v>
      </c>
      <c r="C16" s="212">
        <f>valTILn5b</f>
        <v>0</v>
      </c>
      <c r="D16" s="103"/>
      <c r="E16" s="212"/>
      <c r="F16" s="103"/>
      <c r="G16" s="212"/>
      <c r="H16" s="104"/>
      <c r="I16" s="212"/>
      <c r="J16" s="225"/>
    </row>
    <row r="17" spans="2:10" s="101" customFormat="1" ht="25" customHeight="1" x14ac:dyDescent="0.35">
      <c r="B17" s="102" t="s">
        <v>144</v>
      </c>
      <c r="C17" s="212">
        <f>valTILn6</f>
        <v>0</v>
      </c>
      <c r="D17" s="103"/>
      <c r="E17" s="212"/>
      <c r="F17" s="103"/>
      <c r="G17" s="212"/>
      <c r="H17" s="104"/>
      <c r="I17" s="212"/>
      <c r="J17" s="225"/>
    </row>
    <row r="18" spans="2:10" s="101" customFormat="1" ht="25" customHeight="1" x14ac:dyDescent="0.35">
      <c r="B18" s="102" t="s">
        <v>145</v>
      </c>
      <c r="C18" s="212">
        <f>valTILn7</f>
        <v>0</v>
      </c>
      <c r="D18" s="103"/>
      <c r="E18" s="212"/>
      <c r="F18" s="103"/>
      <c r="G18" s="212"/>
      <c r="H18" s="104"/>
      <c r="I18" s="212"/>
      <c r="J18" s="225"/>
    </row>
    <row r="19" spans="2:10" s="101" customFormat="1" ht="24" customHeight="1" x14ac:dyDescent="0.35">
      <c r="B19" s="102" t="s">
        <v>146</v>
      </c>
      <c r="C19" s="212">
        <f>valTILn8</f>
        <v>0</v>
      </c>
      <c r="D19" s="103"/>
      <c r="E19" s="212"/>
      <c r="F19" s="103"/>
      <c r="G19" s="212"/>
      <c r="H19" s="104"/>
      <c r="I19" s="212"/>
      <c r="J19" s="225"/>
    </row>
    <row r="20" spans="2:10" s="101" customFormat="1" ht="25" customHeight="1" x14ac:dyDescent="0.35">
      <c r="B20" s="102" t="s">
        <v>147</v>
      </c>
      <c r="C20" s="212">
        <f>valTILn9</f>
        <v>0</v>
      </c>
      <c r="D20" s="103"/>
      <c r="E20" s="212"/>
      <c r="F20" s="103"/>
      <c r="G20" s="212"/>
      <c r="H20" s="104"/>
      <c r="I20" s="212"/>
      <c r="J20" s="225"/>
    </row>
    <row r="21" spans="2:10" s="101" customFormat="1" ht="25" customHeight="1" x14ac:dyDescent="0.35">
      <c r="B21" s="102" t="s">
        <v>148</v>
      </c>
      <c r="C21" s="212">
        <f>valTILn10</f>
        <v>0</v>
      </c>
      <c r="D21" s="103"/>
      <c r="E21" s="212"/>
      <c r="F21" s="103"/>
      <c r="G21" s="212"/>
      <c r="H21" s="104"/>
      <c r="I21" s="212"/>
      <c r="J21" s="225"/>
    </row>
    <row r="22" spans="2:10" s="101" customFormat="1" ht="25" customHeight="1" x14ac:dyDescent="0.35">
      <c r="B22" s="102" t="s">
        <v>149</v>
      </c>
      <c r="C22" s="212">
        <f>valTILn11</f>
        <v>0</v>
      </c>
      <c r="D22" s="103"/>
      <c r="E22" s="212"/>
      <c r="F22" s="103"/>
      <c r="G22" s="212"/>
      <c r="H22" s="104"/>
      <c r="I22" s="212"/>
      <c r="J22" s="225"/>
    </row>
    <row r="23" spans="2:10" s="101" customFormat="1" ht="10.5" customHeight="1" x14ac:dyDescent="0.35">
      <c r="B23" s="107"/>
      <c r="C23" s="108"/>
      <c r="D23" s="108"/>
      <c r="E23" s="108"/>
      <c r="F23" s="108"/>
      <c r="G23" s="108"/>
      <c r="H23" s="108"/>
      <c r="I23" s="108"/>
      <c r="J23" s="225"/>
    </row>
    <row r="24" spans="2:10" s="101" customFormat="1" ht="25" customHeight="1" x14ac:dyDescent="0.35">
      <c r="B24" s="106" t="s">
        <v>150</v>
      </c>
      <c r="C24" s="212">
        <f t="shared" ref="C24:I24" si="0">SUM(C11:C22)</f>
        <v>0</v>
      </c>
      <c r="D24" s="214">
        <f t="shared" si="0"/>
        <v>0</v>
      </c>
      <c r="E24" s="212">
        <f t="shared" si="0"/>
        <v>0</v>
      </c>
      <c r="F24" s="214">
        <f t="shared" si="0"/>
        <v>0</v>
      </c>
      <c r="G24" s="212">
        <f t="shared" si="0"/>
        <v>0</v>
      </c>
      <c r="H24" s="214">
        <f t="shared" si="0"/>
        <v>0</v>
      </c>
      <c r="I24" s="212">
        <f t="shared" si="0"/>
        <v>0</v>
      </c>
      <c r="J24" s="225"/>
    </row>
    <row r="25" spans="2:10" s="101" customFormat="1" ht="25" customHeight="1" thickBot="1" x14ac:dyDescent="0.4">
      <c r="B25" s="216" t="s">
        <v>151</v>
      </c>
      <c r="C25" s="215" t="e">
        <f>#REF!</f>
        <v>#REF!</v>
      </c>
      <c r="D25" s="215"/>
      <c r="E25" s="215"/>
      <c r="F25" s="215"/>
      <c r="G25" s="215"/>
      <c r="H25" s="215"/>
      <c r="I25" s="215"/>
      <c r="J25" s="226"/>
    </row>
    <row r="26" spans="2:10" s="101" customFormat="1" ht="25" customHeight="1" thickTop="1" x14ac:dyDescent="0.35">
      <c r="B26" s="442" t="s">
        <v>152</v>
      </c>
      <c r="C26" s="443" t="e">
        <f>C25-C24</f>
        <v>#REF!</v>
      </c>
      <c r="D26" s="443"/>
      <c r="E26" s="443"/>
      <c r="F26" s="443"/>
      <c r="G26" s="443"/>
      <c r="H26" s="443"/>
      <c r="I26" s="443"/>
      <c r="J26" s="225"/>
    </row>
    <row r="27" spans="2:10" ht="9" customHeight="1" x14ac:dyDescent="0.35">
      <c r="B27" s="109"/>
      <c r="C27" s="109"/>
      <c r="D27" s="109"/>
      <c r="E27" s="109"/>
      <c r="F27" s="109"/>
      <c r="G27" s="109"/>
      <c r="H27" s="109"/>
      <c r="I27" s="109"/>
      <c r="J27" s="109"/>
    </row>
    <row r="28" spans="2:10" ht="21.75" customHeight="1" x14ac:dyDescent="0.35">
      <c r="B28" s="647" t="s">
        <v>153</v>
      </c>
      <c r="C28" s="648"/>
      <c r="D28" s="648"/>
      <c r="E28" s="648"/>
      <c r="F28" s="648"/>
      <c r="G28" s="648"/>
      <c r="H28" s="648"/>
      <c r="I28" s="648"/>
      <c r="J28" s="444"/>
    </row>
    <row r="29" spans="2:10" ht="15.5" x14ac:dyDescent="0.35">
      <c r="B29" s="110"/>
      <c r="C29" s="111"/>
      <c r="D29" s="112"/>
      <c r="E29" s="112"/>
      <c r="F29" s="111"/>
      <c r="G29" s="111"/>
      <c r="H29" s="111"/>
      <c r="I29" s="111"/>
      <c r="J29" s="227"/>
    </row>
    <row r="30" spans="2:10" ht="24" customHeight="1" x14ac:dyDescent="0.35">
      <c r="B30" s="102" t="s">
        <v>138</v>
      </c>
      <c r="C30" s="113" t="e">
        <f t="shared" ref="C30:C41" si="1">IF(C$25=0,0,C11/$C$25)</f>
        <v>#REF!</v>
      </c>
      <c r="D30" s="113"/>
      <c r="E30" s="113"/>
      <c r="F30" s="113"/>
      <c r="G30" s="113"/>
      <c r="H30" s="113"/>
      <c r="I30" s="113"/>
      <c r="J30" s="228"/>
    </row>
    <row r="31" spans="2:10" ht="24" customHeight="1" x14ac:dyDescent="0.35">
      <c r="B31" s="102" t="s">
        <v>139</v>
      </c>
      <c r="C31" s="113" t="e">
        <f t="shared" si="1"/>
        <v>#REF!</v>
      </c>
      <c r="D31" s="113"/>
      <c r="E31" s="113"/>
      <c r="F31" s="113"/>
      <c r="G31" s="113"/>
      <c r="H31" s="113"/>
      <c r="I31" s="113"/>
      <c r="J31" s="228"/>
    </row>
    <row r="32" spans="2:10" ht="24" customHeight="1" x14ac:dyDescent="0.35">
      <c r="B32" s="102" t="s">
        <v>140</v>
      </c>
      <c r="C32" s="113" t="e">
        <f t="shared" si="1"/>
        <v>#REF!</v>
      </c>
      <c r="D32" s="113"/>
      <c r="E32" s="113"/>
      <c r="F32" s="113"/>
      <c r="G32" s="113"/>
      <c r="H32" s="113"/>
      <c r="I32" s="113"/>
      <c r="J32" s="228"/>
    </row>
    <row r="33" spans="2:10" ht="24" customHeight="1" x14ac:dyDescent="0.35">
      <c r="B33" s="102" t="s">
        <v>141</v>
      </c>
      <c r="C33" s="113" t="e">
        <f t="shared" si="1"/>
        <v>#REF!</v>
      </c>
      <c r="D33" s="113"/>
      <c r="E33" s="113"/>
      <c r="F33" s="113"/>
      <c r="G33" s="113"/>
      <c r="H33" s="113"/>
      <c r="I33" s="113"/>
      <c r="J33" s="228"/>
    </row>
    <row r="34" spans="2:10" ht="17.25" customHeight="1" x14ac:dyDescent="0.35">
      <c r="B34" s="640" t="s">
        <v>154</v>
      </c>
      <c r="C34" s="113" t="e">
        <f t="shared" si="1"/>
        <v>#REF!</v>
      </c>
      <c r="D34" s="113"/>
      <c r="E34" s="113"/>
      <c r="F34" s="113"/>
      <c r="G34" s="113"/>
      <c r="H34" s="113"/>
      <c r="I34" s="113"/>
      <c r="J34" s="228"/>
    </row>
    <row r="35" spans="2:10" ht="18" customHeight="1" x14ac:dyDescent="0.35">
      <c r="B35" s="641"/>
      <c r="C35" s="113" t="e">
        <f t="shared" si="1"/>
        <v>#REF!</v>
      </c>
      <c r="D35" s="113"/>
      <c r="E35" s="113"/>
      <c r="F35" s="113"/>
      <c r="G35" s="113"/>
      <c r="H35" s="113"/>
      <c r="I35" s="113"/>
      <c r="J35" s="228"/>
    </row>
    <row r="36" spans="2:10" ht="24" customHeight="1" x14ac:dyDescent="0.35">
      <c r="B36" s="102" t="s">
        <v>144</v>
      </c>
      <c r="C36" s="113" t="e">
        <f t="shared" si="1"/>
        <v>#REF!</v>
      </c>
      <c r="D36" s="113"/>
      <c r="E36" s="113"/>
      <c r="F36" s="113"/>
      <c r="G36" s="113"/>
      <c r="H36" s="113"/>
      <c r="I36" s="113"/>
      <c r="J36" s="228"/>
    </row>
    <row r="37" spans="2:10" ht="24" customHeight="1" x14ac:dyDescent="0.35">
      <c r="B37" s="102" t="s">
        <v>145</v>
      </c>
      <c r="C37" s="113" t="e">
        <f t="shared" si="1"/>
        <v>#REF!</v>
      </c>
      <c r="D37" s="113"/>
      <c r="E37" s="113"/>
      <c r="F37" s="113"/>
      <c r="G37" s="113"/>
      <c r="H37" s="113"/>
      <c r="I37" s="113"/>
      <c r="J37" s="228"/>
    </row>
    <row r="38" spans="2:10" ht="24" customHeight="1" x14ac:dyDescent="0.35">
      <c r="B38" s="102" t="s">
        <v>146</v>
      </c>
      <c r="C38" s="113" t="e">
        <f t="shared" si="1"/>
        <v>#REF!</v>
      </c>
      <c r="D38" s="113"/>
      <c r="E38" s="113"/>
      <c r="F38" s="113"/>
      <c r="G38" s="113"/>
      <c r="H38" s="113"/>
      <c r="I38" s="113"/>
      <c r="J38" s="228"/>
    </row>
    <row r="39" spans="2:10" ht="24" customHeight="1" x14ac:dyDescent="0.35">
      <c r="B39" s="102" t="s">
        <v>147</v>
      </c>
      <c r="C39" s="113" t="e">
        <f t="shared" si="1"/>
        <v>#REF!</v>
      </c>
      <c r="D39" s="113"/>
      <c r="E39" s="113"/>
      <c r="F39" s="113"/>
      <c r="G39" s="113"/>
      <c r="H39" s="113"/>
      <c r="I39" s="113"/>
      <c r="J39" s="228"/>
    </row>
    <row r="40" spans="2:10" ht="24" customHeight="1" x14ac:dyDescent="0.35">
      <c r="B40" s="102" t="s">
        <v>148</v>
      </c>
      <c r="C40" s="113" t="e">
        <f t="shared" si="1"/>
        <v>#REF!</v>
      </c>
      <c r="D40" s="113"/>
      <c r="E40" s="113"/>
      <c r="F40" s="113"/>
      <c r="G40" s="113"/>
      <c r="H40" s="113"/>
      <c r="I40" s="113"/>
      <c r="J40" s="228"/>
    </row>
    <row r="41" spans="2:10" ht="24" customHeight="1" x14ac:dyDescent="0.35">
      <c r="B41" s="102" t="s">
        <v>149</v>
      </c>
      <c r="C41" s="113" t="e">
        <f t="shared" si="1"/>
        <v>#REF!</v>
      </c>
      <c r="D41" s="113"/>
      <c r="E41" s="113"/>
      <c r="F41" s="113"/>
      <c r="G41" s="113"/>
      <c r="H41" s="113"/>
      <c r="I41" s="113"/>
      <c r="J41" s="228"/>
    </row>
    <row r="42" spans="2:10" ht="4.5" customHeight="1" x14ac:dyDescent="0.35">
      <c r="B42" s="107"/>
      <c r="C42" s="114"/>
      <c r="D42" s="114"/>
      <c r="E42" s="114"/>
      <c r="F42" s="114"/>
      <c r="G42" s="114"/>
      <c r="H42" s="114"/>
      <c r="I42" s="114"/>
      <c r="J42" s="228"/>
    </row>
    <row r="43" spans="2:10" ht="24" customHeight="1" x14ac:dyDescent="0.35">
      <c r="B43" s="106" t="s">
        <v>150</v>
      </c>
      <c r="C43" s="113" t="e">
        <f>IF(C$25=0,0,C24/C25)</f>
        <v>#REF!</v>
      </c>
      <c r="D43" s="113"/>
      <c r="E43" s="113"/>
      <c r="F43" s="113"/>
      <c r="G43" s="113"/>
      <c r="H43" s="113"/>
      <c r="I43" s="113"/>
      <c r="J43" s="228"/>
    </row>
    <row r="44" spans="2:10" x14ac:dyDescent="0.35">
      <c r="B44" s="115"/>
      <c r="C44" s="116"/>
      <c r="D44" s="116"/>
      <c r="E44" s="116"/>
      <c r="F44" s="116"/>
      <c r="G44" s="116"/>
      <c r="H44" s="116"/>
      <c r="I44" s="116"/>
      <c r="J44" s="116"/>
    </row>
    <row r="45" spans="2:10" x14ac:dyDescent="0.35">
      <c r="B45" s="115"/>
      <c r="C45" s="116"/>
      <c r="D45" s="116"/>
      <c r="E45" s="116"/>
      <c r="F45" s="116"/>
      <c r="G45" s="116"/>
      <c r="H45" s="116"/>
      <c r="I45" s="116"/>
      <c r="J45" s="116"/>
    </row>
    <row r="46" spans="2:10" x14ac:dyDescent="0.35">
      <c r="B46" s="117"/>
      <c r="C46" s="116"/>
      <c r="D46" s="116"/>
      <c r="E46" s="116"/>
      <c r="F46" s="116"/>
      <c r="G46" s="116"/>
      <c r="H46" s="116"/>
      <c r="I46" s="116"/>
      <c r="J46" s="116"/>
    </row>
    <row r="47" spans="2:10" x14ac:dyDescent="0.35">
      <c r="B47" s="117"/>
      <c r="C47" s="116"/>
      <c r="D47" s="116"/>
      <c r="E47" s="116"/>
      <c r="F47" s="116"/>
      <c r="G47" s="116"/>
      <c r="H47" s="116"/>
      <c r="I47" s="116"/>
      <c r="J47" s="116"/>
    </row>
    <row r="48" spans="2:10" x14ac:dyDescent="0.35">
      <c r="B48" s="117"/>
      <c r="C48" s="116"/>
      <c r="D48" s="116"/>
      <c r="E48" s="116"/>
      <c r="F48" s="116"/>
      <c r="G48" s="116"/>
      <c r="H48" s="116"/>
      <c r="I48" s="116"/>
      <c r="J48" s="116"/>
    </row>
    <row r="49" spans="2:10" x14ac:dyDescent="0.35">
      <c r="B49" s="117"/>
      <c r="C49" s="116"/>
      <c r="D49" s="116"/>
      <c r="E49" s="116"/>
      <c r="F49" s="116"/>
      <c r="G49" s="116"/>
      <c r="H49" s="116"/>
      <c r="I49" s="116"/>
      <c r="J49" s="116"/>
    </row>
    <row r="50" spans="2:10" x14ac:dyDescent="0.35">
      <c r="B50" s="117"/>
      <c r="C50" s="116"/>
      <c r="D50" s="116"/>
      <c r="E50" s="116"/>
      <c r="F50" s="116"/>
      <c r="G50" s="116"/>
      <c r="H50" s="116"/>
      <c r="I50" s="116"/>
      <c r="J50" s="116"/>
    </row>
    <row r="51" spans="2:10" x14ac:dyDescent="0.35">
      <c r="B51" s="117"/>
      <c r="C51" s="116"/>
      <c r="D51" s="116"/>
      <c r="E51" s="116"/>
      <c r="F51" s="116"/>
      <c r="G51" s="116"/>
      <c r="H51" s="116"/>
      <c r="I51" s="116"/>
      <c r="J51" s="116"/>
    </row>
    <row r="52" spans="2:10" x14ac:dyDescent="0.35">
      <c r="B52" s="117"/>
      <c r="C52" s="116"/>
      <c r="D52" s="116"/>
      <c r="E52" s="116"/>
      <c r="F52" s="116"/>
      <c r="G52" s="116"/>
      <c r="H52" s="116"/>
      <c r="I52" s="116"/>
      <c r="J52" s="116"/>
    </row>
    <row r="53" spans="2:10" x14ac:dyDescent="0.35">
      <c r="B53" s="117"/>
      <c r="C53" s="116"/>
      <c r="D53" s="116"/>
      <c r="E53" s="116"/>
      <c r="F53" s="116"/>
      <c r="G53" s="116"/>
      <c r="H53" s="116"/>
      <c r="I53" s="116"/>
      <c r="J53" s="116"/>
    </row>
    <row r="54" spans="2:10" x14ac:dyDescent="0.35">
      <c r="B54" s="117"/>
      <c r="C54" s="116"/>
      <c r="D54" s="116"/>
      <c r="E54" s="116"/>
      <c r="F54" s="116"/>
      <c r="G54" s="116"/>
      <c r="H54" s="116"/>
      <c r="I54" s="116"/>
      <c r="J54" s="116"/>
    </row>
    <row r="55" spans="2:10" x14ac:dyDescent="0.35">
      <c r="B55" s="117"/>
      <c r="C55" s="116"/>
      <c r="D55" s="116"/>
      <c r="E55" s="116"/>
      <c r="F55" s="116"/>
      <c r="G55" s="116"/>
      <c r="H55" s="116"/>
      <c r="I55" s="116"/>
      <c r="J55" s="116"/>
    </row>
    <row r="56" spans="2:10" x14ac:dyDescent="0.35">
      <c r="B56" s="117"/>
      <c r="C56" s="116"/>
      <c r="D56" s="116"/>
      <c r="E56" s="116"/>
      <c r="F56" s="116"/>
      <c r="G56" s="116"/>
      <c r="H56" s="116"/>
      <c r="I56" s="116"/>
      <c r="J56" s="116"/>
    </row>
    <row r="57" spans="2:10" x14ac:dyDescent="0.35">
      <c r="B57" s="117"/>
      <c r="C57" s="116"/>
      <c r="D57" s="116"/>
      <c r="E57" s="116"/>
      <c r="F57" s="116"/>
      <c r="G57" s="116"/>
      <c r="H57" s="116"/>
      <c r="I57" s="116"/>
      <c r="J57" s="116"/>
    </row>
    <row r="58" spans="2:10" x14ac:dyDescent="0.35">
      <c r="B58" s="117"/>
      <c r="C58" s="116"/>
      <c r="D58" s="116"/>
      <c r="E58" s="116"/>
      <c r="F58" s="116"/>
      <c r="G58" s="116"/>
      <c r="H58" s="116"/>
      <c r="I58" s="116"/>
      <c r="J58" s="116"/>
    </row>
    <row r="59" spans="2:10" x14ac:dyDescent="0.35">
      <c r="B59" s="117"/>
      <c r="C59" s="116"/>
      <c r="D59" s="116"/>
      <c r="E59" s="116"/>
      <c r="F59" s="116"/>
      <c r="G59" s="116"/>
      <c r="H59" s="116"/>
      <c r="I59" s="116"/>
      <c r="J59" s="116"/>
    </row>
    <row r="60" spans="2:10" x14ac:dyDescent="0.35">
      <c r="B60" s="117"/>
      <c r="C60" s="116"/>
      <c r="D60" s="116"/>
      <c r="E60" s="116"/>
      <c r="F60" s="116"/>
      <c r="G60" s="116"/>
      <c r="H60" s="116"/>
      <c r="I60" s="116"/>
      <c r="J60" s="116"/>
    </row>
    <row r="61" spans="2:10" x14ac:dyDescent="0.35">
      <c r="B61" s="117"/>
      <c r="C61" s="116"/>
      <c r="D61" s="116"/>
      <c r="E61" s="116"/>
      <c r="F61" s="116"/>
      <c r="G61" s="116"/>
      <c r="H61" s="116"/>
      <c r="I61" s="116"/>
      <c r="J61" s="116"/>
    </row>
    <row r="62" spans="2:10" x14ac:dyDescent="0.35">
      <c r="B62" s="117"/>
      <c r="C62" s="116"/>
      <c r="D62" s="116"/>
      <c r="E62" s="116"/>
      <c r="F62" s="116"/>
      <c r="G62" s="116"/>
      <c r="H62" s="116"/>
      <c r="I62" s="116"/>
      <c r="J62" s="116"/>
    </row>
    <row r="63" spans="2:10" x14ac:dyDescent="0.35">
      <c r="B63" s="117"/>
      <c r="C63" s="116"/>
      <c r="D63" s="116"/>
      <c r="E63" s="116"/>
      <c r="F63" s="116"/>
      <c r="G63" s="116"/>
      <c r="H63" s="116"/>
      <c r="I63" s="116"/>
      <c r="J63" s="116"/>
    </row>
    <row r="64" spans="2:10" x14ac:dyDescent="0.35">
      <c r="B64" s="117"/>
      <c r="C64" s="116"/>
      <c r="D64" s="116"/>
      <c r="E64" s="116"/>
      <c r="F64" s="116"/>
      <c r="G64" s="116"/>
      <c r="H64" s="116"/>
      <c r="I64" s="116"/>
      <c r="J64" s="116"/>
    </row>
    <row r="65" spans="2:10" x14ac:dyDescent="0.35">
      <c r="B65" s="1"/>
      <c r="C65" s="118"/>
      <c r="D65" s="118"/>
      <c r="E65" s="118"/>
      <c r="F65" s="118"/>
      <c r="G65" s="118"/>
      <c r="H65" s="118"/>
      <c r="I65" s="118"/>
      <c r="J65" s="118"/>
    </row>
    <row r="66" spans="2:10" x14ac:dyDescent="0.35">
      <c r="B66" s="1"/>
      <c r="C66" s="118"/>
      <c r="D66" s="118"/>
      <c r="E66" s="118"/>
      <c r="F66" s="118"/>
      <c r="G66" s="118"/>
      <c r="H66" s="118"/>
      <c r="I66" s="118"/>
      <c r="J66" s="118"/>
    </row>
    <row r="67" spans="2:10" x14ac:dyDescent="0.35">
      <c r="B67" s="1"/>
      <c r="C67" s="118"/>
      <c r="D67" s="118"/>
      <c r="E67" s="118"/>
      <c r="F67" s="118"/>
      <c r="G67" s="118"/>
      <c r="H67" s="118"/>
      <c r="I67" s="118"/>
      <c r="J67" s="118"/>
    </row>
    <row r="68" spans="2:10" x14ac:dyDescent="0.35">
      <c r="B68" s="1"/>
      <c r="C68" s="118"/>
      <c r="D68" s="118"/>
      <c r="E68" s="118"/>
      <c r="F68" s="118"/>
      <c r="G68" s="118"/>
      <c r="H68" s="118"/>
      <c r="I68" s="118"/>
      <c r="J68" s="118"/>
    </row>
    <row r="69" spans="2:10" x14ac:dyDescent="0.35">
      <c r="B69" s="1"/>
      <c r="D69" s="441"/>
      <c r="E69" s="44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33" t="s">
        <v>155</v>
      </c>
      <c r="B1" s="233" t="s">
        <v>156</v>
      </c>
      <c r="C1" s="233" t="s">
        <v>157</v>
      </c>
      <c r="D1" s="233" t="s">
        <v>158</v>
      </c>
    </row>
    <row r="2" spans="1:4" x14ac:dyDescent="0.35">
      <c r="A2" s="218">
        <v>3510</v>
      </c>
      <c r="B2" s="250" t="s">
        <v>159</v>
      </c>
      <c r="C2" t="s">
        <v>160</v>
      </c>
      <c r="D2" s="217" t="s">
        <v>161</v>
      </c>
    </row>
    <row r="3" spans="1:4" x14ac:dyDescent="0.35">
      <c r="A3" t="s">
        <v>162</v>
      </c>
      <c r="B3" s="250" t="s">
        <v>163</v>
      </c>
      <c r="C3" t="s">
        <v>164</v>
      </c>
      <c r="D3" s="217" t="s">
        <v>165</v>
      </c>
    </row>
    <row r="4" spans="1:4" x14ac:dyDescent="0.35">
      <c r="A4" t="s">
        <v>166</v>
      </c>
      <c r="B4" s="250" t="s">
        <v>167</v>
      </c>
      <c r="C4" t="s">
        <v>168</v>
      </c>
      <c r="D4" t="s">
        <v>169</v>
      </c>
    </row>
    <row r="5" spans="1:4" x14ac:dyDescent="0.35">
      <c r="A5" t="s">
        <v>170</v>
      </c>
      <c r="B5" s="250" t="s">
        <v>171</v>
      </c>
      <c r="C5" t="s">
        <v>172</v>
      </c>
      <c r="D5" s="217" t="s">
        <v>173</v>
      </c>
    </row>
    <row r="6" spans="1:4" x14ac:dyDescent="0.35">
      <c r="A6" t="s">
        <v>174</v>
      </c>
      <c r="B6" s="250" t="s">
        <v>159</v>
      </c>
      <c r="C6" t="s">
        <v>160</v>
      </c>
      <c r="D6" s="217" t="s">
        <v>161</v>
      </c>
    </row>
    <row r="7" spans="1:4" x14ac:dyDescent="0.35">
      <c r="A7" t="s">
        <v>175</v>
      </c>
      <c r="B7" s="250" t="s">
        <v>163</v>
      </c>
      <c r="C7" t="s">
        <v>164</v>
      </c>
      <c r="D7" s="217" t="s">
        <v>165</v>
      </c>
    </row>
    <row r="8" spans="1:4" x14ac:dyDescent="0.35">
      <c r="A8" t="s">
        <v>176</v>
      </c>
      <c r="B8" s="250" t="s">
        <v>159</v>
      </c>
      <c r="C8" t="s">
        <v>160</v>
      </c>
      <c r="D8" s="217" t="s">
        <v>161</v>
      </c>
    </row>
    <row r="9" spans="1:4" x14ac:dyDescent="0.35">
      <c r="A9" t="s">
        <v>177</v>
      </c>
      <c r="B9" s="250" t="s">
        <v>163</v>
      </c>
      <c r="C9" t="s">
        <v>164</v>
      </c>
      <c r="D9" s="217" t="s">
        <v>165</v>
      </c>
    </row>
    <row r="10" spans="1:4" x14ac:dyDescent="0.35">
      <c r="A10" t="s">
        <v>178</v>
      </c>
      <c r="B10" s="250" t="s">
        <v>167</v>
      </c>
      <c r="C10" t="s">
        <v>168</v>
      </c>
      <c r="D10" s="217" t="s">
        <v>169</v>
      </c>
    </row>
    <row r="11" spans="1:4" x14ac:dyDescent="0.35">
      <c r="A11" t="s">
        <v>179</v>
      </c>
      <c r="B11" s="250" t="s">
        <v>167</v>
      </c>
      <c r="C11" t="s">
        <v>168</v>
      </c>
      <c r="D11" s="217" t="s">
        <v>169</v>
      </c>
    </row>
    <row r="12" spans="1:4" x14ac:dyDescent="0.35">
      <c r="A12" t="s">
        <v>180</v>
      </c>
      <c r="B12" s="250" t="s">
        <v>171</v>
      </c>
      <c r="C12" t="s">
        <v>172</v>
      </c>
      <c r="D12" s="217" t="s">
        <v>173</v>
      </c>
    </row>
    <row r="13" spans="1:4" x14ac:dyDescent="0.35">
      <c r="A13" t="s">
        <v>181</v>
      </c>
      <c r="B13" s="250" t="s">
        <v>182</v>
      </c>
      <c r="C13" t="s">
        <v>183</v>
      </c>
      <c r="D13" s="217" t="s">
        <v>184</v>
      </c>
    </row>
    <row r="14" spans="1:4" x14ac:dyDescent="0.35">
      <c r="A14" t="s">
        <v>185</v>
      </c>
      <c r="B14" s="250" t="s">
        <v>171</v>
      </c>
      <c r="C14" t="s">
        <v>172</v>
      </c>
      <c r="D14" s="217" t="s">
        <v>173</v>
      </c>
    </row>
    <row r="15" spans="1:4" x14ac:dyDescent="0.35">
      <c r="A15" t="s">
        <v>186</v>
      </c>
      <c r="B15" s="250" t="s">
        <v>171</v>
      </c>
      <c r="C15" t="s">
        <v>172</v>
      </c>
      <c r="D15" s="217" t="s">
        <v>173</v>
      </c>
    </row>
    <row r="16" spans="1:4" x14ac:dyDescent="0.35">
      <c r="A16" t="s">
        <v>187</v>
      </c>
      <c r="B16" s="250" t="s">
        <v>167</v>
      </c>
      <c r="C16" t="s">
        <v>168</v>
      </c>
      <c r="D16" s="217" t="s">
        <v>169</v>
      </c>
    </row>
    <row r="17" spans="1:4" x14ac:dyDescent="0.35">
      <c r="A17" t="s">
        <v>188</v>
      </c>
      <c r="B17" s="250" t="s">
        <v>159</v>
      </c>
      <c r="C17" t="s">
        <v>160</v>
      </c>
      <c r="D17" s="217" t="s">
        <v>161</v>
      </c>
    </row>
    <row r="18" spans="1:4" x14ac:dyDescent="0.35">
      <c r="A18" t="s">
        <v>189</v>
      </c>
      <c r="B18" s="250" t="s">
        <v>167</v>
      </c>
      <c r="C18" t="s">
        <v>168</v>
      </c>
      <c r="D18" s="217" t="s">
        <v>169</v>
      </c>
    </row>
    <row r="19" spans="1:4" x14ac:dyDescent="0.35">
      <c r="A19" t="s">
        <v>190</v>
      </c>
      <c r="B19" s="250" t="s">
        <v>167</v>
      </c>
      <c r="C19" t="s">
        <v>168</v>
      </c>
      <c r="D19" s="217" t="s">
        <v>169</v>
      </c>
    </row>
    <row r="20" spans="1:4" x14ac:dyDescent="0.35">
      <c r="A20" t="s">
        <v>191</v>
      </c>
      <c r="B20" s="250" t="s">
        <v>171</v>
      </c>
      <c r="C20" t="s">
        <v>172</v>
      </c>
      <c r="D20" s="217" t="s">
        <v>173</v>
      </c>
    </row>
    <row r="21" spans="1:4" x14ac:dyDescent="0.35">
      <c r="A21" t="s">
        <v>192</v>
      </c>
      <c r="B21" s="250" t="s">
        <v>182</v>
      </c>
      <c r="C21" t="s">
        <v>183</v>
      </c>
      <c r="D21" s="217" t="s">
        <v>184</v>
      </c>
    </row>
    <row r="22" spans="1:4" x14ac:dyDescent="0.35">
      <c r="A22" t="s">
        <v>193</v>
      </c>
      <c r="B22" s="250" t="s">
        <v>163</v>
      </c>
      <c r="C22" t="s">
        <v>164</v>
      </c>
      <c r="D22" s="217" t="s">
        <v>165</v>
      </c>
    </row>
    <row r="23" spans="1:4" x14ac:dyDescent="0.35">
      <c r="A23" t="s">
        <v>194</v>
      </c>
      <c r="B23" s="250" t="s">
        <v>163</v>
      </c>
      <c r="C23" t="s">
        <v>164</v>
      </c>
      <c r="D23" s="217" t="s">
        <v>165</v>
      </c>
    </row>
    <row r="24" spans="1:4" x14ac:dyDescent="0.35">
      <c r="A24" t="s">
        <v>195</v>
      </c>
      <c r="B24" s="250" t="s">
        <v>167</v>
      </c>
      <c r="C24" t="s">
        <v>168</v>
      </c>
      <c r="D24" s="217" t="s">
        <v>169</v>
      </c>
    </row>
    <row r="25" spans="1:4" x14ac:dyDescent="0.35">
      <c r="A25" t="s">
        <v>196</v>
      </c>
      <c r="B25" s="250" t="s">
        <v>171</v>
      </c>
      <c r="C25" t="s">
        <v>172</v>
      </c>
      <c r="D25" s="217" t="s">
        <v>173</v>
      </c>
    </row>
    <row r="26" spans="1:4" x14ac:dyDescent="0.35">
      <c r="A26" t="s">
        <v>197</v>
      </c>
      <c r="B26" s="250" t="s">
        <v>167</v>
      </c>
      <c r="C26" t="s">
        <v>168</v>
      </c>
      <c r="D26" t="s">
        <v>169</v>
      </c>
    </row>
    <row r="27" spans="1:4" x14ac:dyDescent="0.35">
      <c r="A27" t="s">
        <v>198</v>
      </c>
      <c r="B27" s="250" t="s">
        <v>163</v>
      </c>
      <c r="C27" t="s">
        <v>164</v>
      </c>
      <c r="D27" s="217" t="s">
        <v>165</v>
      </c>
    </row>
    <row r="28" spans="1:4" x14ac:dyDescent="0.35">
      <c r="A28" t="s">
        <v>199</v>
      </c>
      <c r="B28" s="250" t="s">
        <v>182</v>
      </c>
      <c r="C28" t="s">
        <v>183</v>
      </c>
      <c r="D28" s="217" t="s">
        <v>184</v>
      </c>
    </row>
    <row r="29" spans="1:4" x14ac:dyDescent="0.35">
      <c r="A29" t="s">
        <v>200</v>
      </c>
      <c r="B29" s="250" t="s">
        <v>171</v>
      </c>
      <c r="C29" t="s">
        <v>172</v>
      </c>
      <c r="D29" s="217" t="s">
        <v>173</v>
      </c>
    </row>
    <row r="30" spans="1:4" x14ac:dyDescent="0.35">
      <c r="A30" t="s">
        <v>201</v>
      </c>
      <c r="B30" s="250" t="s">
        <v>163</v>
      </c>
      <c r="C30" t="s">
        <v>164</v>
      </c>
      <c r="D30" t="s">
        <v>165</v>
      </c>
    </row>
    <row r="31" spans="1:4" x14ac:dyDescent="0.35">
      <c r="A31" t="s">
        <v>202</v>
      </c>
      <c r="B31" s="250" t="s">
        <v>182</v>
      </c>
      <c r="C31" t="s">
        <v>183</v>
      </c>
      <c r="D31" t="s">
        <v>184</v>
      </c>
    </row>
    <row r="32" spans="1:4" x14ac:dyDescent="0.35">
      <c r="A32" t="s">
        <v>203</v>
      </c>
      <c r="B32" s="250" t="s">
        <v>163</v>
      </c>
      <c r="C32" t="s">
        <v>164</v>
      </c>
      <c r="D32" s="217" t="s">
        <v>165</v>
      </c>
    </row>
    <row r="33" spans="1:4" x14ac:dyDescent="0.35">
      <c r="A33" t="s">
        <v>204</v>
      </c>
      <c r="B33" s="250" t="s">
        <v>182</v>
      </c>
      <c r="C33" t="s">
        <v>183</v>
      </c>
      <c r="D33" t="s">
        <v>184</v>
      </c>
    </row>
    <row r="34" spans="1:4" x14ac:dyDescent="0.35">
      <c r="A34" t="s">
        <v>205</v>
      </c>
      <c r="B34" s="250" t="s">
        <v>167</v>
      </c>
      <c r="C34" t="s">
        <v>168</v>
      </c>
      <c r="D34" s="217" t="s">
        <v>169</v>
      </c>
    </row>
    <row r="35" spans="1:4" x14ac:dyDescent="0.35">
      <c r="A35" t="s">
        <v>206</v>
      </c>
      <c r="B35" s="250" t="s">
        <v>167</v>
      </c>
      <c r="C35" t="s">
        <v>168</v>
      </c>
      <c r="D35" s="217" t="s">
        <v>169</v>
      </c>
    </row>
    <row r="36" spans="1:4" x14ac:dyDescent="0.35">
      <c r="A36" t="s">
        <v>207</v>
      </c>
      <c r="B36" s="250" t="s">
        <v>167</v>
      </c>
      <c r="C36" t="s">
        <v>168</v>
      </c>
      <c r="D36" s="217" t="s">
        <v>169</v>
      </c>
    </row>
    <row r="37" spans="1:4" x14ac:dyDescent="0.35">
      <c r="A37" t="s">
        <v>208</v>
      </c>
      <c r="B37" s="250" t="s">
        <v>167</v>
      </c>
      <c r="C37" t="s">
        <v>168</v>
      </c>
      <c r="D37" s="217" t="s">
        <v>169</v>
      </c>
    </row>
    <row r="38" spans="1:4" x14ac:dyDescent="0.35">
      <c r="A38" t="s">
        <v>209</v>
      </c>
      <c r="B38" s="250" t="s">
        <v>167</v>
      </c>
      <c r="C38" t="s">
        <v>168</v>
      </c>
      <c r="D38" s="217" t="s">
        <v>169</v>
      </c>
    </row>
    <row r="39" spans="1:4" x14ac:dyDescent="0.35">
      <c r="A39" t="s">
        <v>210</v>
      </c>
      <c r="B39" s="250" t="s">
        <v>171</v>
      </c>
      <c r="C39" t="s">
        <v>172</v>
      </c>
      <c r="D39" s="217" t="s">
        <v>173</v>
      </c>
    </row>
    <row r="40" spans="1:4" x14ac:dyDescent="0.35">
      <c r="A40" t="s">
        <v>211</v>
      </c>
      <c r="B40" s="250" t="s">
        <v>163</v>
      </c>
      <c r="C40" t="s">
        <v>164</v>
      </c>
      <c r="D40" s="217" t="s">
        <v>165</v>
      </c>
    </row>
    <row r="41" spans="1:4" x14ac:dyDescent="0.35">
      <c r="A41" t="s">
        <v>212</v>
      </c>
      <c r="B41" s="250" t="s">
        <v>167</v>
      </c>
      <c r="C41" t="s">
        <v>168</v>
      </c>
      <c r="D41" s="217" t="s">
        <v>169</v>
      </c>
    </row>
    <row r="42" spans="1:4" x14ac:dyDescent="0.35">
      <c r="A42" t="s">
        <v>213</v>
      </c>
      <c r="B42" s="250" t="s">
        <v>159</v>
      </c>
      <c r="C42" t="s">
        <v>160</v>
      </c>
      <c r="D42" s="217" t="s">
        <v>161</v>
      </c>
    </row>
    <row r="43" spans="1:4" x14ac:dyDescent="0.35">
      <c r="A43" t="s">
        <v>214</v>
      </c>
      <c r="B43" s="250" t="s">
        <v>159</v>
      </c>
      <c r="C43" t="s">
        <v>160</v>
      </c>
      <c r="D43" s="217" t="s">
        <v>161</v>
      </c>
    </row>
    <row r="44" spans="1:4" x14ac:dyDescent="0.35">
      <c r="A44" t="s">
        <v>215</v>
      </c>
      <c r="B44" s="250" t="s">
        <v>182</v>
      </c>
      <c r="C44" t="s">
        <v>183</v>
      </c>
      <c r="D44" s="217" t="s">
        <v>184</v>
      </c>
    </row>
    <row r="45" spans="1:4" x14ac:dyDescent="0.35">
      <c r="A45" t="s">
        <v>216</v>
      </c>
      <c r="B45" s="250" t="s">
        <v>171</v>
      </c>
      <c r="C45" t="s">
        <v>172</v>
      </c>
      <c r="D45" s="217" t="s">
        <v>173</v>
      </c>
    </row>
    <row r="46" spans="1:4" x14ac:dyDescent="0.35">
      <c r="A46" t="s">
        <v>217</v>
      </c>
      <c r="B46" s="250" t="s">
        <v>167</v>
      </c>
      <c r="C46" t="s">
        <v>168</v>
      </c>
      <c r="D46" s="217" t="s">
        <v>169</v>
      </c>
    </row>
    <row r="47" spans="1:4" x14ac:dyDescent="0.35">
      <c r="A47" t="s">
        <v>218</v>
      </c>
      <c r="B47" s="250" t="s">
        <v>159</v>
      </c>
      <c r="C47" t="s">
        <v>160</v>
      </c>
      <c r="D47" t="s">
        <v>161</v>
      </c>
    </row>
    <row r="48" spans="1:4" x14ac:dyDescent="0.35">
      <c r="A48" t="s">
        <v>219</v>
      </c>
      <c r="B48" s="250" t="s">
        <v>163</v>
      </c>
      <c r="C48" t="s">
        <v>164</v>
      </c>
      <c r="D48" s="217" t="s">
        <v>165</v>
      </c>
    </row>
    <row r="49" spans="1:4" x14ac:dyDescent="0.35">
      <c r="A49" t="s">
        <v>220</v>
      </c>
      <c r="B49" s="250" t="s">
        <v>171</v>
      </c>
      <c r="C49" t="s">
        <v>172</v>
      </c>
      <c r="D49" s="217" t="s">
        <v>173</v>
      </c>
    </row>
    <row r="50" spans="1:4" x14ac:dyDescent="0.35">
      <c r="A50" t="s">
        <v>221</v>
      </c>
      <c r="B50" s="250" t="s">
        <v>167</v>
      </c>
      <c r="C50" t="s">
        <v>168</v>
      </c>
      <c r="D50" s="217" t="s">
        <v>169</v>
      </c>
    </row>
    <row r="51" spans="1:4" x14ac:dyDescent="0.35">
      <c r="A51" t="s">
        <v>222</v>
      </c>
      <c r="B51" s="250" t="s">
        <v>159</v>
      </c>
      <c r="C51" t="s">
        <v>160</v>
      </c>
      <c r="D51" t="s">
        <v>161</v>
      </c>
    </row>
    <row r="52" spans="1:4" x14ac:dyDescent="0.35">
      <c r="A52" t="s">
        <v>223</v>
      </c>
      <c r="B52" s="250" t="s">
        <v>182</v>
      </c>
      <c r="C52" t="s">
        <v>183</v>
      </c>
      <c r="D52" s="217" t="s">
        <v>184</v>
      </c>
    </row>
    <row r="53" spans="1:4" x14ac:dyDescent="0.35">
      <c r="A53" t="s">
        <v>224</v>
      </c>
      <c r="B53" s="250" t="s">
        <v>167</v>
      </c>
      <c r="C53" t="s">
        <v>168</v>
      </c>
      <c r="D53" s="217" t="s">
        <v>169</v>
      </c>
    </row>
    <row r="54" spans="1:4" x14ac:dyDescent="0.35">
      <c r="A54" t="s">
        <v>225</v>
      </c>
      <c r="B54" s="250" t="s">
        <v>163</v>
      </c>
      <c r="C54" t="s">
        <v>164</v>
      </c>
      <c r="D54" s="217" t="s">
        <v>165</v>
      </c>
    </row>
    <row r="55" spans="1:4" x14ac:dyDescent="0.35">
      <c r="A55" t="s">
        <v>226</v>
      </c>
      <c r="B55" s="250" t="s">
        <v>171</v>
      </c>
      <c r="C55" t="s">
        <v>172</v>
      </c>
      <c r="D55" s="217" t="s">
        <v>173</v>
      </c>
    </row>
    <row r="56" spans="1:4" x14ac:dyDescent="0.35">
      <c r="A56" t="s">
        <v>227</v>
      </c>
      <c r="B56" s="250" t="s">
        <v>163</v>
      </c>
      <c r="C56" t="s">
        <v>164</v>
      </c>
      <c r="D56" s="217" t="s">
        <v>165</v>
      </c>
    </row>
    <row r="57" spans="1:4" x14ac:dyDescent="0.35">
      <c r="A57" t="s">
        <v>228</v>
      </c>
      <c r="B57" s="250" t="s">
        <v>163</v>
      </c>
      <c r="C57" t="s">
        <v>164</v>
      </c>
      <c r="D57" t="s">
        <v>165</v>
      </c>
    </row>
    <row r="58" spans="1:4" x14ac:dyDescent="0.35">
      <c r="A58" t="s">
        <v>229</v>
      </c>
      <c r="B58" s="250" t="s">
        <v>159</v>
      </c>
      <c r="C58" t="s">
        <v>160</v>
      </c>
      <c r="D58" s="217" t="s">
        <v>161</v>
      </c>
    </row>
    <row r="59" spans="1:4" x14ac:dyDescent="0.35">
      <c r="A59" t="s">
        <v>230</v>
      </c>
      <c r="B59" s="250" t="s">
        <v>159</v>
      </c>
      <c r="C59" t="s">
        <v>160</v>
      </c>
      <c r="D59" s="217" t="s">
        <v>161</v>
      </c>
    </row>
    <row r="60" spans="1:4" x14ac:dyDescent="0.35">
      <c r="A60" t="s">
        <v>231</v>
      </c>
      <c r="B60" s="250" t="s">
        <v>163</v>
      </c>
      <c r="C60" t="s">
        <v>164</v>
      </c>
      <c r="D60" s="217" t="s">
        <v>165</v>
      </c>
    </row>
    <row r="61" spans="1:4" x14ac:dyDescent="0.35">
      <c r="A61" t="s">
        <v>232</v>
      </c>
      <c r="B61" s="250" t="s">
        <v>171</v>
      </c>
      <c r="C61" t="s">
        <v>172</v>
      </c>
      <c r="D61" t="s">
        <v>173</v>
      </c>
    </row>
    <row r="62" spans="1:4" x14ac:dyDescent="0.35">
      <c r="A62" t="s">
        <v>233</v>
      </c>
      <c r="B62" s="250" t="s">
        <v>159</v>
      </c>
      <c r="C62" t="s">
        <v>160</v>
      </c>
      <c r="D62" s="217" t="s">
        <v>161</v>
      </c>
    </row>
    <row r="63" spans="1:4" x14ac:dyDescent="0.35">
      <c r="A63" t="s">
        <v>234</v>
      </c>
      <c r="B63" s="250" t="s">
        <v>167</v>
      </c>
      <c r="C63" t="s">
        <v>168</v>
      </c>
      <c r="D63" s="217" t="s">
        <v>169</v>
      </c>
    </row>
    <row r="64" spans="1:4" x14ac:dyDescent="0.35">
      <c r="A64" t="s">
        <v>235</v>
      </c>
      <c r="B64" s="250" t="s">
        <v>171</v>
      </c>
      <c r="C64" t="s">
        <v>172</v>
      </c>
      <c r="D64" s="217" t="s">
        <v>173</v>
      </c>
    </row>
    <row r="65" spans="1:4" x14ac:dyDescent="0.35">
      <c r="A65" t="s">
        <v>236</v>
      </c>
      <c r="B65" s="250" t="s">
        <v>171</v>
      </c>
      <c r="C65" t="s">
        <v>172</v>
      </c>
      <c r="D65" s="217" t="s">
        <v>173</v>
      </c>
    </row>
    <row r="66" spans="1:4" x14ac:dyDescent="0.35">
      <c r="A66" t="s">
        <v>237</v>
      </c>
      <c r="B66" s="250" t="s">
        <v>171</v>
      </c>
      <c r="C66" t="s">
        <v>172</v>
      </c>
      <c r="D66" s="217" t="s">
        <v>173</v>
      </c>
    </row>
    <row r="67" spans="1:4" x14ac:dyDescent="0.35">
      <c r="A67" t="s">
        <v>238</v>
      </c>
      <c r="B67" s="250" t="s">
        <v>182</v>
      </c>
      <c r="C67" t="s">
        <v>183</v>
      </c>
      <c r="D67" s="217" t="s">
        <v>184</v>
      </c>
    </row>
    <row r="68" spans="1:4" x14ac:dyDescent="0.35">
      <c r="A68" t="s">
        <v>239</v>
      </c>
      <c r="B68" s="250" t="s">
        <v>159</v>
      </c>
      <c r="C68" t="s">
        <v>160</v>
      </c>
      <c r="D68" t="s">
        <v>161</v>
      </c>
    </row>
    <row r="69" spans="1:4" x14ac:dyDescent="0.35">
      <c r="A69" t="s">
        <v>240</v>
      </c>
      <c r="B69" s="250" t="s">
        <v>171</v>
      </c>
      <c r="C69" t="s">
        <v>172</v>
      </c>
      <c r="D69" s="217" t="s">
        <v>173</v>
      </c>
    </row>
    <row r="70" spans="1:4" x14ac:dyDescent="0.35">
      <c r="A70" t="s">
        <v>241</v>
      </c>
      <c r="B70" s="250" t="s">
        <v>167</v>
      </c>
      <c r="C70" t="s">
        <v>168</v>
      </c>
      <c r="D70" s="217" t="s">
        <v>169</v>
      </c>
    </row>
    <row r="71" spans="1:4" x14ac:dyDescent="0.35">
      <c r="A71" t="s">
        <v>242</v>
      </c>
      <c r="B71" s="250" t="s">
        <v>167</v>
      </c>
      <c r="C71" t="s">
        <v>168</v>
      </c>
      <c r="D71" s="217" t="s">
        <v>169</v>
      </c>
    </row>
    <row r="72" spans="1:4" x14ac:dyDescent="0.35">
      <c r="A72" t="s">
        <v>243</v>
      </c>
      <c r="B72" s="250" t="s">
        <v>182</v>
      </c>
      <c r="C72" t="s">
        <v>183</v>
      </c>
      <c r="D72" s="217" t="s">
        <v>184</v>
      </c>
    </row>
    <row r="73" spans="1:4" x14ac:dyDescent="0.35">
      <c r="A73" t="s">
        <v>244</v>
      </c>
      <c r="B73" s="250" t="s">
        <v>163</v>
      </c>
      <c r="C73" t="s">
        <v>164</v>
      </c>
      <c r="D73" s="217" t="s">
        <v>165</v>
      </c>
    </row>
    <row r="74" spans="1:4" x14ac:dyDescent="0.35">
      <c r="A74" t="s">
        <v>245</v>
      </c>
      <c r="B74" s="250" t="s">
        <v>163</v>
      </c>
      <c r="C74" t="s">
        <v>164</v>
      </c>
      <c r="D74" s="217" t="s">
        <v>165</v>
      </c>
    </row>
    <row r="75" spans="1:4" x14ac:dyDescent="0.35">
      <c r="A75" t="s">
        <v>246</v>
      </c>
      <c r="B75" t="s">
        <v>247</v>
      </c>
      <c r="C75" t="s">
        <v>248</v>
      </c>
      <c r="D75" s="217" t="s">
        <v>249</v>
      </c>
    </row>
    <row r="76" spans="1:4" x14ac:dyDescent="0.35">
      <c r="A76" t="s">
        <v>250</v>
      </c>
      <c r="B76" s="250" t="s">
        <v>182</v>
      </c>
      <c r="C76" t="s">
        <v>183</v>
      </c>
      <c r="D76" s="217" t="s">
        <v>184</v>
      </c>
    </row>
    <row r="77" spans="1:4" x14ac:dyDescent="0.35">
      <c r="A77" t="s">
        <v>251</v>
      </c>
      <c r="B77" s="250" t="s">
        <v>159</v>
      </c>
      <c r="C77" t="s">
        <v>160</v>
      </c>
      <c r="D77" s="217" t="s">
        <v>161</v>
      </c>
    </row>
    <row r="78" spans="1:4" x14ac:dyDescent="0.35">
      <c r="A78" t="s">
        <v>252</v>
      </c>
      <c r="B78" s="250" t="s">
        <v>159</v>
      </c>
      <c r="C78" t="s">
        <v>160</v>
      </c>
      <c r="D78" s="217" t="s">
        <v>161</v>
      </c>
    </row>
    <row r="79" spans="1:4" x14ac:dyDescent="0.35">
      <c r="A79" t="s">
        <v>253</v>
      </c>
      <c r="B79" s="250" t="s">
        <v>159</v>
      </c>
      <c r="C79" t="s">
        <v>160</v>
      </c>
      <c r="D79" s="217" t="s">
        <v>161</v>
      </c>
    </row>
    <row r="80" spans="1:4" x14ac:dyDescent="0.35">
      <c r="A80" t="s">
        <v>254</v>
      </c>
      <c r="B80" s="250" t="s">
        <v>171</v>
      </c>
      <c r="C80" t="s">
        <v>172</v>
      </c>
      <c r="D80" t="s">
        <v>173</v>
      </c>
    </row>
    <row r="81" spans="1:4" x14ac:dyDescent="0.35">
      <c r="A81" t="s">
        <v>255</v>
      </c>
      <c r="B81" s="250" t="s">
        <v>159</v>
      </c>
      <c r="C81" t="s">
        <v>160</v>
      </c>
      <c r="D81" s="217" t="s">
        <v>161</v>
      </c>
    </row>
    <row r="82" spans="1:4" x14ac:dyDescent="0.35">
      <c r="A82" t="s">
        <v>256</v>
      </c>
      <c r="B82" s="250" t="s">
        <v>171</v>
      </c>
      <c r="C82" t="s">
        <v>172</v>
      </c>
      <c r="D82" s="217" t="s">
        <v>173</v>
      </c>
    </row>
    <row r="83" spans="1:4" x14ac:dyDescent="0.35">
      <c r="A83" t="s">
        <v>257</v>
      </c>
      <c r="B83" s="250" t="s">
        <v>182</v>
      </c>
      <c r="C83" t="s">
        <v>183</v>
      </c>
      <c r="D83" s="217" t="s">
        <v>184</v>
      </c>
    </row>
    <row r="84" spans="1:4" x14ac:dyDescent="0.35">
      <c r="A84" t="s">
        <v>258</v>
      </c>
      <c r="B84" s="250" t="s">
        <v>159</v>
      </c>
      <c r="C84" t="s">
        <v>160</v>
      </c>
      <c r="D84" s="217" t="s">
        <v>161</v>
      </c>
    </row>
    <row r="85" spans="1:4" x14ac:dyDescent="0.35">
      <c r="A85" t="s">
        <v>259</v>
      </c>
      <c r="B85" s="250" t="s">
        <v>163</v>
      </c>
      <c r="C85" t="s">
        <v>164</v>
      </c>
      <c r="D85" s="217" t="s">
        <v>165</v>
      </c>
    </row>
    <row r="86" spans="1:4" x14ac:dyDescent="0.35">
      <c r="A86" t="s">
        <v>260</v>
      </c>
      <c r="B86" s="250" t="s">
        <v>171</v>
      </c>
      <c r="C86" t="s">
        <v>172</v>
      </c>
      <c r="D86" s="217" t="s">
        <v>173</v>
      </c>
    </row>
    <row r="87" spans="1:4" x14ac:dyDescent="0.35">
      <c r="A87" t="s">
        <v>261</v>
      </c>
      <c r="B87" s="250" t="s">
        <v>171</v>
      </c>
      <c r="C87" t="s">
        <v>172</v>
      </c>
      <c r="D87" s="217" t="s">
        <v>173</v>
      </c>
    </row>
    <row r="88" spans="1:4" x14ac:dyDescent="0.35">
      <c r="A88" t="s">
        <v>262</v>
      </c>
      <c r="B88" s="250" t="s">
        <v>182</v>
      </c>
      <c r="C88" t="s">
        <v>183</v>
      </c>
      <c r="D88" t="s">
        <v>184</v>
      </c>
    </row>
    <row r="89" spans="1:4" x14ac:dyDescent="0.35">
      <c r="A89" t="s">
        <v>263</v>
      </c>
      <c r="B89" s="250" t="s">
        <v>167</v>
      </c>
      <c r="C89" t="s">
        <v>168</v>
      </c>
      <c r="D89" s="217" t="s">
        <v>169</v>
      </c>
    </row>
    <row r="90" spans="1:4" x14ac:dyDescent="0.35">
      <c r="A90" t="s">
        <v>264</v>
      </c>
      <c r="B90" s="250" t="s">
        <v>159</v>
      </c>
      <c r="C90" t="s">
        <v>160</v>
      </c>
      <c r="D90" s="217" t="s">
        <v>161</v>
      </c>
    </row>
    <row r="91" spans="1:4" x14ac:dyDescent="0.35">
      <c r="A91" t="s">
        <v>265</v>
      </c>
      <c r="B91" s="250" t="s">
        <v>182</v>
      </c>
      <c r="C91" t="s">
        <v>183</v>
      </c>
      <c r="D91" s="217" t="s">
        <v>184</v>
      </c>
    </row>
    <row r="92" spans="1:4" x14ac:dyDescent="0.35">
      <c r="A92" t="s">
        <v>266</v>
      </c>
      <c r="B92" s="250" t="s">
        <v>167</v>
      </c>
      <c r="C92" t="s">
        <v>168</v>
      </c>
      <c r="D92" s="217" t="s">
        <v>169</v>
      </c>
    </row>
    <row r="93" spans="1:4" x14ac:dyDescent="0.35">
      <c r="A93" t="s">
        <v>267</v>
      </c>
      <c r="B93" s="250" t="s">
        <v>182</v>
      </c>
      <c r="C93" t="s">
        <v>183</v>
      </c>
      <c r="D93" s="217" t="s">
        <v>184</v>
      </c>
    </row>
    <row r="94" spans="1:4" x14ac:dyDescent="0.35">
      <c r="A94" t="s">
        <v>268</v>
      </c>
      <c r="B94" s="250" t="s">
        <v>171</v>
      </c>
      <c r="C94" t="s">
        <v>172</v>
      </c>
      <c r="D94" s="217" t="s">
        <v>173</v>
      </c>
    </row>
    <row r="95" spans="1:4" x14ac:dyDescent="0.35">
      <c r="A95" t="s">
        <v>269</v>
      </c>
      <c r="B95" s="250" t="s">
        <v>163</v>
      </c>
      <c r="C95" t="s">
        <v>164</v>
      </c>
      <c r="D95" s="217" t="s">
        <v>165</v>
      </c>
    </row>
    <row r="96" spans="1:4" x14ac:dyDescent="0.35">
      <c r="A96" t="s">
        <v>270</v>
      </c>
      <c r="B96" s="250" t="s">
        <v>171</v>
      </c>
      <c r="C96" t="s">
        <v>172</v>
      </c>
      <c r="D96" t="s">
        <v>173</v>
      </c>
    </row>
    <row r="97" spans="1:4" x14ac:dyDescent="0.35">
      <c r="A97" t="s">
        <v>271</v>
      </c>
      <c r="B97" s="250" t="s">
        <v>159</v>
      </c>
      <c r="C97" t="s">
        <v>160</v>
      </c>
      <c r="D97" s="217" t="s">
        <v>161</v>
      </c>
    </row>
    <row r="98" spans="1:4" x14ac:dyDescent="0.35">
      <c r="A98" t="s">
        <v>272</v>
      </c>
      <c r="B98" s="250" t="s">
        <v>163</v>
      </c>
      <c r="C98" t="s">
        <v>164</v>
      </c>
      <c r="D98" s="217" t="s">
        <v>165</v>
      </c>
    </row>
    <row r="99" spans="1:4" x14ac:dyDescent="0.35">
      <c r="A99" t="s">
        <v>273</v>
      </c>
      <c r="B99" s="250" t="s">
        <v>159</v>
      </c>
      <c r="C99" t="s">
        <v>160</v>
      </c>
      <c r="D99" s="217" t="s">
        <v>161</v>
      </c>
    </row>
    <row r="100" spans="1:4" x14ac:dyDescent="0.35">
      <c r="A100" t="s">
        <v>274</v>
      </c>
      <c r="B100" s="250" t="s">
        <v>182</v>
      </c>
      <c r="C100" t="s">
        <v>183</v>
      </c>
      <c r="D100" s="217" t="s">
        <v>184</v>
      </c>
    </row>
    <row r="101" spans="1:4" x14ac:dyDescent="0.35">
      <c r="A101" t="s">
        <v>275</v>
      </c>
      <c r="B101" s="250" t="s">
        <v>159</v>
      </c>
      <c r="C101" t="s">
        <v>160</v>
      </c>
      <c r="D101" s="217" t="s">
        <v>161</v>
      </c>
    </row>
    <row r="102" spans="1:4" x14ac:dyDescent="0.35">
      <c r="A102" t="s">
        <v>276</v>
      </c>
      <c r="B102" s="250" t="s">
        <v>182</v>
      </c>
      <c r="C102" t="s">
        <v>183</v>
      </c>
      <c r="D102" s="217" t="s">
        <v>184</v>
      </c>
    </row>
    <row r="103" spans="1:4" x14ac:dyDescent="0.35">
      <c r="A103" t="s">
        <v>277</v>
      </c>
      <c r="B103" s="250" t="s">
        <v>159</v>
      </c>
      <c r="C103" t="s">
        <v>160</v>
      </c>
      <c r="D103" s="217" t="s">
        <v>161</v>
      </c>
    </row>
    <row r="104" spans="1:4" x14ac:dyDescent="0.35">
      <c r="A104" t="s">
        <v>278</v>
      </c>
      <c r="B104" s="250" t="s">
        <v>167</v>
      </c>
      <c r="C104" t="s">
        <v>168</v>
      </c>
      <c r="D104" s="217" t="s">
        <v>169</v>
      </c>
    </row>
    <row r="105" spans="1:4" x14ac:dyDescent="0.35">
      <c r="A105" t="s">
        <v>279</v>
      </c>
      <c r="B105" s="250" t="s">
        <v>167</v>
      </c>
      <c r="C105" t="s">
        <v>168</v>
      </c>
      <c r="D105" s="217" t="s">
        <v>169</v>
      </c>
    </row>
    <row r="106" spans="1:4" x14ac:dyDescent="0.35">
      <c r="A106" t="s">
        <v>280</v>
      </c>
      <c r="B106" s="250" t="s">
        <v>182</v>
      </c>
      <c r="C106" t="s">
        <v>183</v>
      </c>
      <c r="D106" s="217" t="s">
        <v>184</v>
      </c>
    </row>
    <row r="107" spans="1:4" x14ac:dyDescent="0.35">
      <c r="A107" t="s">
        <v>281</v>
      </c>
      <c r="B107" s="250" t="s">
        <v>159</v>
      </c>
      <c r="C107" t="s">
        <v>160</v>
      </c>
      <c r="D107" s="217" t="s">
        <v>161</v>
      </c>
    </row>
    <row r="108" spans="1:4" x14ac:dyDescent="0.35">
      <c r="A108" t="s">
        <v>282</v>
      </c>
      <c r="B108" s="250" t="s">
        <v>163</v>
      </c>
      <c r="C108" t="s">
        <v>164</v>
      </c>
      <c r="D108" s="217" t="s">
        <v>165</v>
      </c>
    </row>
    <row r="109" spans="1:4" x14ac:dyDescent="0.35">
      <c r="A109" t="s">
        <v>283</v>
      </c>
      <c r="B109" s="250" t="s">
        <v>159</v>
      </c>
      <c r="C109" t="s">
        <v>160</v>
      </c>
      <c r="D109" s="217" t="s">
        <v>161</v>
      </c>
    </row>
    <row r="110" spans="1:4" x14ac:dyDescent="0.35">
      <c r="A110" t="s">
        <v>284</v>
      </c>
      <c r="B110" s="250" t="s">
        <v>182</v>
      </c>
      <c r="C110" t="s">
        <v>183</v>
      </c>
      <c r="D110" s="217" t="s">
        <v>184</v>
      </c>
    </row>
    <row r="111" spans="1:4" x14ac:dyDescent="0.35">
      <c r="A111" t="s">
        <v>285</v>
      </c>
      <c r="B111" s="250" t="s">
        <v>163</v>
      </c>
      <c r="C111" t="s">
        <v>164</v>
      </c>
      <c r="D111" s="217" t="s">
        <v>165</v>
      </c>
    </row>
    <row r="112" spans="1:4" x14ac:dyDescent="0.35">
      <c r="A112" t="s">
        <v>286</v>
      </c>
      <c r="B112" s="250" t="s">
        <v>163</v>
      </c>
      <c r="C112" t="s">
        <v>164</v>
      </c>
      <c r="D112" s="217" t="s">
        <v>165</v>
      </c>
    </row>
    <row r="113" spans="1:4" x14ac:dyDescent="0.35">
      <c r="A113" t="s">
        <v>287</v>
      </c>
      <c r="B113" s="250" t="s">
        <v>167</v>
      </c>
      <c r="C113" t="s">
        <v>168</v>
      </c>
      <c r="D113" s="217" t="s">
        <v>169</v>
      </c>
    </row>
    <row r="114" spans="1:4" x14ac:dyDescent="0.35">
      <c r="A114" t="s">
        <v>288</v>
      </c>
      <c r="B114" s="250" t="s">
        <v>171</v>
      </c>
      <c r="C114" t="s">
        <v>172</v>
      </c>
      <c r="D114" s="217" t="s">
        <v>173</v>
      </c>
    </row>
    <row r="115" spans="1:4" x14ac:dyDescent="0.35">
      <c r="A115" t="s">
        <v>289</v>
      </c>
      <c r="B115" s="250" t="s">
        <v>163</v>
      </c>
      <c r="C115" t="s">
        <v>164</v>
      </c>
      <c r="D115" s="217" t="s">
        <v>165</v>
      </c>
    </row>
    <row r="116" spans="1:4" x14ac:dyDescent="0.35">
      <c r="A116" t="s">
        <v>290</v>
      </c>
      <c r="B116" s="250" t="s">
        <v>163</v>
      </c>
      <c r="C116" t="s">
        <v>164</v>
      </c>
      <c r="D116" s="217" t="s">
        <v>165</v>
      </c>
    </row>
    <row r="117" spans="1:4" x14ac:dyDescent="0.35">
      <c r="A117" t="s">
        <v>291</v>
      </c>
      <c r="B117" s="250" t="s">
        <v>182</v>
      </c>
      <c r="C117" t="s">
        <v>183</v>
      </c>
      <c r="D117" s="217" t="s">
        <v>184</v>
      </c>
    </row>
    <row r="118" spans="1:4" x14ac:dyDescent="0.35">
      <c r="A118" t="s">
        <v>292</v>
      </c>
      <c r="B118" s="250" t="s">
        <v>163</v>
      </c>
      <c r="C118" t="s">
        <v>164</v>
      </c>
      <c r="D118" s="217" t="s">
        <v>165</v>
      </c>
    </row>
    <row r="119" spans="1:4" x14ac:dyDescent="0.35">
      <c r="A119" t="s">
        <v>293</v>
      </c>
      <c r="B119" s="250" t="s">
        <v>171</v>
      </c>
      <c r="C119" t="s">
        <v>172</v>
      </c>
      <c r="D119" s="217" t="s">
        <v>173</v>
      </c>
    </row>
    <row r="120" spans="1:4" x14ac:dyDescent="0.35">
      <c r="A120" t="s">
        <v>294</v>
      </c>
      <c r="B120" s="250" t="s">
        <v>163</v>
      </c>
      <c r="C120" t="s">
        <v>164</v>
      </c>
      <c r="D120" s="217" t="s">
        <v>165</v>
      </c>
    </row>
    <row r="121" spans="1:4" x14ac:dyDescent="0.35">
      <c r="A121" t="s">
        <v>295</v>
      </c>
      <c r="B121" s="250" t="s">
        <v>167</v>
      </c>
      <c r="C121" t="s">
        <v>168</v>
      </c>
      <c r="D121" s="217" t="s">
        <v>169</v>
      </c>
    </row>
    <row r="122" spans="1:4" x14ac:dyDescent="0.35">
      <c r="A122" t="s">
        <v>296</v>
      </c>
      <c r="B122" s="250" t="s">
        <v>167</v>
      </c>
      <c r="C122" t="s">
        <v>168</v>
      </c>
      <c r="D122" s="217" t="s">
        <v>169</v>
      </c>
    </row>
    <row r="123" spans="1:4" x14ac:dyDescent="0.35">
      <c r="A123" t="s">
        <v>297</v>
      </c>
      <c r="B123" s="250" t="s">
        <v>167</v>
      </c>
      <c r="C123" t="s">
        <v>168</v>
      </c>
      <c r="D123" s="217" t="s">
        <v>169</v>
      </c>
    </row>
    <row r="124" spans="1:4" x14ac:dyDescent="0.35">
      <c r="A124" t="s">
        <v>298</v>
      </c>
      <c r="B124" s="250" t="s">
        <v>167</v>
      </c>
      <c r="C124" t="s">
        <v>168</v>
      </c>
      <c r="D124" s="217" t="s">
        <v>169</v>
      </c>
    </row>
    <row r="125" spans="1:4" x14ac:dyDescent="0.35">
      <c r="A125" t="s">
        <v>299</v>
      </c>
      <c r="B125" s="250" t="s">
        <v>163</v>
      </c>
      <c r="C125" t="s">
        <v>164</v>
      </c>
      <c r="D125" s="217" t="s">
        <v>165</v>
      </c>
    </row>
    <row r="126" spans="1:4" x14ac:dyDescent="0.35">
      <c r="A126" t="s">
        <v>300</v>
      </c>
      <c r="B126" s="250" t="s">
        <v>163</v>
      </c>
      <c r="C126" t="s">
        <v>164</v>
      </c>
      <c r="D126" s="217" t="s">
        <v>165</v>
      </c>
    </row>
    <row r="127" spans="1:4" x14ac:dyDescent="0.35">
      <c r="A127" t="s">
        <v>301</v>
      </c>
      <c r="B127" s="250" t="s">
        <v>163</v>
      </c>
      <c r="C127" t="s">
        <v>164</v>
      </c>
      <c r="D127" s="217" t="s">
        <v>165</v>
      </c>
    </row>
    <row r="128" spans="1:4" x14ac:dyDescent="0.35">
      <c r="A128" t="s">
        <v>302</v>
      </c>
      <c r="B128" s="250" t="s">
        <v>163</v>
      </c>
      <c r="C128" t="s">
        <v>164</v>
      </c>
      <c r="D128" s="217" t="s">
        <v>165</v>
      </c>
    </row>
    <row r="129" spans="1:4" x14ac:dyDescent="0.35">
      <c r="A129" t="s">
        <v>303</v>
      </c>
      <c r="B129" s="250" t="s">
        <v>182</v>
      </c>
      <c r="C129" t="s">
        <v>183</v>
      </c>
      <c r="D129" s="217" t="s">
        <v>184</v>
      </c>
    </row>
    <row r="130" spans="1:4" x14ac:dyDescent="0.35">
      <c r="A130" t="s">
        <v>304</v>
      </c>
      <c r="B130" s="250" t="s">
        <v>182</v>
      </c>
      <c r="C130" t="s">
        <v>183</v>
      </c>
      <c r="D130" s="217" t="s">
        <v>184</v>
      </c>
    </row>
    <row r="131" spans="1:4" x14ac:dyDescent="0.35">
      <c r="A131" t="s">
        <v>305</v>
      </c>
      <c r="B131" s="250" t="s">
        <v>167</v>
      </c>
      <c r="C131" t="s">
        <v>168</v>
      </c>
      <c r="D131" s="217" t="s">
        <v>169</v>
      </c>
    </row>
    <row r="132" spans="1:4" x14ac:dyDescent="0.35">
      <c r="A132" t="s">
        <v>306</v>
      </c>
      <c r="B132" s="250" t="s">
        <v>167</v>
      </c>
      <c r="C132" t="s">
        <v>168</v>
      </c>
      <c r="D132" s="217" t="s">
        <v>169</v>
      </c>
    </row>
    <row r="133" spans="1:4" x14ac:dyDescent="0.35">
      <c r="A133" t="s">
        <v>307</v>
      </c>
      <c r="B133" s="250" t="s">
        <v>159</v>
      </c>
      <c r="C133" t="s">
        <v>160</v>
      </c>
      <c r="D133" s="217" t="s">
        <v>161</v>
      </c>
    </row>
    <row r="134" spans="1:4" x14ac:dyDescent="0.35">
      <c r="A134" t="s">
        <v>308</v>
      </c>
      <c r="B134" s="250" t="s">
        <v>163</v>
      </c>
      <c r="C134" t="s">
        <v>164</v>
      </c>
      <c r="D134" s="217" t="s">
        <v>165</v>
      </c>
    </row>
    <row r="135" spans="1:4" x14ac:dyDescent="0.35">
      <c r="A135" t="s">
        <v>309</v>
      </c>
      <c r="B135" s="250" t="s">
        <v>171</v>
      </c>
      <c r="C135" t="s">
        <v>172</v>
      </c>
      <c r="D135" s="217" t="s">
        <v>173</v>
      </c>
    </row>
    <row r="136" spans="1:4" x14ac:dyDescent="0.35">
      <c r="A136" t="s">
        <v>310</v>
      </c>
      <c r="B136" s="250" t="s">
        <v>167</v>
      </c>
      <c r="C136" t="s">
        <v>168</v>
      </c>
      <c r="D136" s="217" t="s">
        <v>169</v>
      </c>
    </row>
    <row r="137" spans="1:4" x14ac:dyDescent="0.35">
      <c r="A137" t="s">
        <v>311</v>
      </c>
      <c r="B137" s="250" t="s">
        <v>167</v>
      </c>
      <c r="C137" t="s">
        <v>168</v>
      </c>
      <c r="D137" s="217" t="s">
        <v>169</v>
      </c>
    </row>
    <row r="138" spans="1:4" x14ac:dyDescent="0.35">
      <c r="A138" t="s">
        <v>312</v>
      </c>
      <c r="B138" s="250" t="s">
        <v>171</v>
      </c>
      <c r="C138" t="s">
        <v>172</v>
      </c>
      <c r="D138" s="217" t="s">
        <v>173</v>
      </c>
    </row>
    <row r="139" spans="1:4" x14ac:dyDescent="0.35">
      <c r="A139" t="s">
        <v>313</v>
      </c>
      <c r="B139" s="250" t="s">
        <v>163</v>
      </c>
      <c r="C139" t="s">
        <v>164</v>
      </c>
      <c r="D139" s="217" t="s">
        <v>165</v>
      </c>
    </row>
    <row r="140" spans="1:4" x14ac:dyDescent="0.35">
      <c r="A140" t="s">
        <v>314</v>
      </c>
      <c r="B140" s="250" t="s">
        <v>167</v>
      </c>
      <c r="C140" t="s">
        <v>168</v>
      </c>
      <c r="D140" s="217" t="s">
        <v>169</v>
      </c>
    </row>
    <row r="141" spans="1:4" x14ac:dyDescent="0.35">
      <c r="A141" t="s">
        <v>315</v>
      </c>
      <c r="B141" s="250" t="s">
        <v>171</v>
      </c>
      <c r="C141" t="s">
        <v>172</v>
      </c>
      <c r="D141" s="217" t="s">
        <v>173</v>
      </c>
    </row>
    <row r="142" spans="1:4" x14ac:dyDescent="0.35">
      <c r="A142" t="s">
        <v>316</v>
      </c>
      <c r="B142" s="250" t="s">
        <v>159</v>
      </c>
      <c r="C142" t="s">
        <v>160</v>
      </c>
      <c r="D142" s="217" t="s">
        <v>161</v>
      </c>
    </row>
    <row r="143" spans="1:4" x14ac:dyDescent="0.35">
      <c r="A143" t="s">
        <v>317</v>
      </c>
      <c r="B143" s="250" t="s">
        <v>159</v>
      </c>
      <c r="C143" t="s">
        <v>160</v>
      </c>
      <c r="D143" s="217" t="s">
        <v>161</v>
      </c>
    </row>
    <row r="144" spans="1:4" x14ac:dyDescent="0.35">
      <c r="A144" t="s">
        <v>318</v>
      </c>
      <c r="B144" s="250" t="s">
        <v>163</v>
      </c>
      <c r="C144" t="s">
        <v>164</v>
      </c>
      <c r="D144" s="217" t="s">
        <v>165</v>
      </c>
    </row>
    <row r="145" spans="1:4" x14ac:dyDescent="0.35">
      <c r="A145" t="s">
        <v>319</v>
      </c>
      <c r="B145" s="250" t="s">
        <v>171</v>
      </c>
      <c r="C145" t="s">
        <v>172</v>
      </c>
      <c r="D145" s="217" t="s">
        <v>173</v>
      </c>
    </row>
    <row r="146" spans="1:4" x14ac:dyDescent="0.35">
      <c r="A146" t="s">
        <v>320</v>
      </c>
      <c r="B146" s="250" t="s">
        <v>182</v>
      </c>
      <c r="C146" t="s">
        <v>183</v>
      </c>
      <c r="D146" s="217" t="s">
        <v>184</v>
      </c>
    </row>
    <row r="147" spans="1:4" x14ac:dyDescent="0.35">
      <c r="A147" t="s">
        <v>321</v>
      </c>
      <c r="B147" s="250" t="s">
        <v>182</v>
      </c>
      <c r="C147" t="s">
        <v>183</v>
      </c>
      <c r="D147" s="217" t="s">
        <v>184</v>
      </c>
    </row>
    <row r="148" spans="1:4" x14ac:dyDescent="0.35">
      <c r="A148" t="s">
        <v>322</v>
      </c>
      <c r="B148" s="250" t="s">
        <v>182</v>
      </c>
      <c r="C148" t="s">
        <v>183</v>
      </c>
      <c r="D148" s="217" t="s">
        <v>184</v>
      </c>
    </row>
    <row r="149" spans="1:4" x14ac:dyDescent="0.35">
      <c r="A149" t="s">
        <v>323</v>
      </c>
      <c r="B149" s="250" t="s">
        <v>163</v>
      </c>
      <c r="C149" t="s">
        <v>164</v>
      </c>
      <c r="D149" s="217" t="s">
        <v>165</v>
      </c>
    </row>
    <row r="150" spans="1:4" x14ac:dyDescent="0.35">
      <c r="A150" t="s">
        <v>324</v>
      </c>
      <c r="B150" s="250" t="s">
        <v>163</v>
      </c>
      <c r="C150" t="s">
        <v>164</v>
      </c>
      <c r="D150" s="217" t="s">
        <v>165</v>
      </c>
    </row>
    <row r="151" spans="1:4" x14ac:dyDescent="0.35">
      <c r="A151" t="s">
        <v>325</v>
      </c>
      <c r="B151" s="250" t="s">
        <v>163</v>
      </c>
      <c r="C151" t="s">
        <v>164</v>
      </c>
      <c r="D151" s="217" t="s">
        <v>165</v>
      </c>
    </row>
    <row r="152" spans="1:4" x14ac:dyDescent="0.35">
      <c r="A152" t="s">
        <v>326</v>
      </c>
      <c r="B152" s="250" t="s">
        <v>167</v>
      </c>
      <c r="C152" t="s">
        <v>168</v>
      </c>
      <c r="D152" s="217" t="s">
        <v>169</v>
      </c>
    </row>
    <row r="153" spans="1:4" x14ac:dyDescent="0.35">
      <c r="A153" t="s">
        <v>327</v>
      </c>
      <c r="B153" s="250" t="s">
        <v>171</v>
      </c>
      <c r="C153" t="s">
        <v>172</v>
      </c>
      <c r="D153" t="s">
        <v>173</v>
      </c>
    </row>
    <row r="154" spans="1:4" x14ac:dyDescent="0.35">
      <c r="A154" t="s">
        <v>328</v>
      </c>
      <c r="B154" s="250" t="s">
        <v>159</v>
      </c>
      <c r="C154" t="s">
        <v>160</v>
      </c>
      <c r="D154" s="217" t="s">
        <v>161</v>
      </c>
    </row>
    <row r="155" spans="1:4" x14ac:dyDescent="0.35">
      <c r="A155" t="s">
        <v>329</v>
      </c>
      <c r="B155" s="250" t="s">
        <v>163</v>
      </c>
      <c r="C155" t="s">
        <v>164</v>
      </c>
      <c r="D155" t="s">
        <v>165</v>
      </c>
    </row>
    <row r="156" spans="1:4" x14ac:dyDescent="0.35">
      <c r="A156" t="s">
        <v>330</v>
      </c>
      <c r="B156" s="250" t="s">
        <v>182</v>
      </c>
      <c r="C156" t="s">
        <v>183</v>
      </c>
      <c r="D156" s="217" t="s">
        <v>184</v>
      </c>
    </row>
    <row r="157" spans="1:4" x14ac:dyDescent="0.35">
      <c r="A157" t="s">
        <v>331</v>
      </c>
      <c r="B157" s="250" t="s">
        <v>159</v>
      </c>
      <c r="C157" t="s">
        <v>160</v>
      </c>
      <c r="D157" s="217" t="s">
        <v>161</v>
      </c>
    </row>
    <row r="158" spans="1:4" x14ac:dyDescent="0.35">
      <c r="A158" t="s">
        <v>332</v>
      </c>
      <c r="B158" s="250" t="s">
        <v>163</v>
      </c>
      <c r="C158" t="s">
        <v>164</v>
      </c>
      <c r="D158" s="217" t="s">
        <v>165</v>
      </c>
    </row>
    <row r="159" spans="1:4" x14ac:dyDescent="0.35">
      <c r="A159" t="s">
        <v>333</v>
      </c>
      <c r="B159" s="250" t="s">
        <v>159</v>
      </c>
      <c r="C159" t="s">
        <v>160</v>
      </c>
      <c r="D159" s="217" t="s">
        <v>161</v>
      </c>
    </row>
    <row r="160" spans="1:4" x14ac:dyDescent="0.35">
      <c r="A160" t="s">
        <v>334</v>
      </c>
      <c r="B160" s="250" t="s">
        <v>171</v>
      </c>
      <c r="C160" t="s">
        <v>172</v>
      </c>
      <c r="D160" s="217" t="s">
        <v>173</v>
      </c>
    </row>
    <row r="161" spans="1:4" x14ac:dyDescent="0.35">
      <c r="A161" t="s">
        <v>335</v>
      </c>
      <c r="B161" t="s">
        <v>336</v>
      </c>
      <c r="C161" t="s">
        <v>248</v>
      </c>
      <c r="D161" s="217" t="s">
        <v>249</v>
      </c>
    </row>
    <row r="162" spans="1:4" x14ac:dyDescent="0.35">
      <c r="A162" t="s">
        <v>337</v>
      </c>
      <c r="B162" s="250" t="s">
        <v>159</v>
      </c>
      <c r="C162" t="s">
        <v>160</v>
      </c>
      <c r="D162" s="217" t="s">
        <v>161</v>
      </c>
    </row>
    <row r="163" spans="1:4" x14ac:dyDescent="0.35">
      <c r="A163" t="s">
        <v>338</v>
      </c>
      <c r="B163" s="250" t="s">
        <v>171</v>
      </c>
      <c r="C163" t="s">
        <v>172</v>
      </c>
      <c r="D163" s="217" t="s">
        <v>173</v>
      </c>
    </row>
    <row r="164" spans="1:4" x14ac:dyDescent="0.35">
      <c r="A164" t="s">
        <v>339</v>
      </c>
      <c r="B164" s="250" t="s">
        <v>171</v>
      </c>
      <c r="C164" t="s">
        <v>172</v>
      </c>
      <c r="D164" s="217" t="s">
        <v>173</v>
      </c>
    </row>
    <row r="165" spans="1:4" x14ac:dyDescent="0.35">
      <c r="A165" t="s">
        <v>340</v>
      </c>
      <c r="B165" s="250" t="s">
        <v>171</v>
      </c>
      <c r="C165" t="s">
        <v>172</v>
      </c>
      <c r="D165" t="s">
        <v>173</v>
      </c>
    </row>
    <row r="166" spans="1:4" x14ac:dyDescent="0.35">
      <c r="A166" t="s">
        <v>341</v>
      </c>
      <c r="B166" s="250" t="s">
        <v>171</v>
      </c>
      <c r="C166" t="s">
        <v>172</v>
      </c>
      <c r="D166" s="217" t="s">
        <v>173</v>
      </c>
    </row>
    <row r="167" spans="1:4" x14ac:dyDescent="0.35">
      <c r="A167" t="s">
        <v>342</v>
      </c>
      <c r="B167" s="250" t="s">
        <v>171</v>
      </c>
      <c r="C167" t="s">
        <v>172</v>
      </c>
      <c r="D167" s="217" t="s">
        <v>173</v>
      </c>
    </row>
    <row r="168" spans="1:4" x14ac:dyDescent="0.35">
      <c r="A168" t="s">
        <v>343</v>
      </c>
      <c r="B168" s="250" t="s">
        <v>171</v>
      </c>
      <c r="C168" t="s">
        <v>172</v>
      </c>
      <c r="D168" s="217" t="s">
        <v>173</v>
      </c>
    </row>
    <row r="169" spans="1:4" x14ac:dyDescent="0.35">
      <c r="A169" t="s">
        <v>344</v>
      </c>
      <c r="B169" s="250" t="s">
        <v>163</v>
      </c>
      <c r="C169" t="s">
        <v>164</v>
      </c>
      <c r="D169" s="217" t="s">
        <v>165</v>
      </c>
    </row>
    <row r="170" spans="1:4" x14ac:dyDescent="0.35">
      <c r="A170" t="s">
        <v>345</v>
      </c>
      <c r="B170" s="250" t="s">
        <v>167</v>
      </c>
      <c r="C170" t="s">
        <v>168</v>
      </c>
      <c r="D170" s="217" t="s">
        <v>169</v>
      </c>
    </row>
    <row r="171" spans="1:4" x14ac:dyDescent="0.35">
      <c r="A171" t="s">
        <v>346</v>
      </c>
      <c r="B171" s="250" t="s">
        <v>159</v>
      </c>
      <c r="C171" t="s">
        <v>160</v>
      </c>
      <c r="D171" s="217" t="s">
        <v>161</v>
      </c>
    </row>
    <row r="172" spans="1:4" x14ac:dyDescent="0.35">
      <c r="A172" t="s">
        <v>347</v>
      </c>
      <c r="B172" s="250" t="s">
        <v>163</v>
      </c>
      <c r="C172" t="s">
        <v>164</v>
      </c>
      <c r="D172" s="217" t="s">
        <v>165</v>
      </c>
    </row>
    <row r="173" spans="1:4" x14ac:dyDescent="0.35">
      <c r="A173" t="s">
        <v>348</v>
      </c>
      <c r="B173" s="250" t="s">
        <v>171</v>
      </c>
      <c r="C173" t="s">
        <v>172</v>
      </c>
      <c r="D173" s="217" t="s">
        <v>173</v>
      </c>
    </row>
    <row r="174" spans="1:4" x14ac:dyDescent="0.35">
      <c r="A174" t="s">
        <v>349</v>
      </c>
      <c r="B174" s="250" t="s">
        <v>163</v>
      </c>
      <c r="C174" t="s">
        <v>164</v>
      </c>
      <c r="D174" s="217" t="s">
        <v>165</v>
      </c>
    </row>
    <row r="175" spans="1:4" x14ac:dyDescent="0.35">
      <c r="A175" t="s">
        <v>350</v>
      </c>
      <c r="B175" s="250" t="s">
        <v>159</v>
      </c>
      <c r="C175" t="s">
        <v>160</v>
      </c>
      <c r="D175" s="217" t="s">
        <v>161</v>
      </c>
    </row>
    <row r="176" spans="1:4" x14ac:dyDescent="0.35">
      <c r="A176" t="s">
        <v>351</v>
      </c>
      <c r="B176" s="250" t="s">
        <v>163</v>
      </c>
      <c r="C176" t="s">
        <v>164</v>
      </c>
      <c r="D176" s="217" t="s">
        <v>165</v>
      </c>
    </row>
    <row r="177" spans="1:4" x14ac:dyDescent="0.35">
      <c r="A177" t="s">
        <v>352</v>
      </c>
      <c r="B177" s="250" t="s">
        <v>171</v>
      </c>
      <c r="C177" t="s">
        <v>172</v>
      </c>
      <c r="D177" s="217" t="s">
        <v>173</v>
      </c>
    </row>
    <row r="178" spans="1:4" x14ac:dyDescent="0.35">
      <c r="A178" t="s">
        <v>353</v>
      </c>
      <c r="B178" s="250" t="s">
        <v>167</v>
      </c>
      <c r="C178" t="s">
        <v>168</v>
      </c>
      <c r="D178" s="217" t="s">
        <v>169</v>
      </c>
    </row>
    <row r="179" spans="1:4" x14ac:dyDescent="0.35">
      <c r="A179" t="s">
        <v>354</v>
      </c>
      <c r="B179" s="250" t="s">
        <v>159</v>
      </c>
      <c r="C179" t="s">
        <v>160</v>
      </c>
      <c r="D179" s="217" t="s">
        <v>161</v>
      </c>
    </row>
    <row r="180" spans="1:4" x14ac:dyDescent="0.35">
      <c r="A180" t="s">
        <v>355</v>
      </c>
      <c r="B180" s="250" t="s">
        <v>171</v>
      </c>
      <c r="C180" t="s">
        <v>172</v>
      </c>
      <c r="D180" s="217" t="s">
        <v>173</v>
      </c>
    </row>
    <row r="181" spans="1:4" x14ac:dyDescent="0.35">
      <c r="A181" t="s">
        <v>356</v>
      </c>
      <c r="B181" s="250" t="s">
        <v>171</v>
      </c>
      <c r="C181" t="s">
        <v>172</v>
      </c>
      <c r="D181" s="217" t="s">
        <v>173</v>
      </c>
    </row>
    <row r="182" spans="1:4" x14ac:dyDescent="0.35">
      <c r="A182" t="s">
        <v>357</v>
      </c>
      <c r="B182" s="250" t="s">
        <v>171</v>
      </c>
      <c r="C182" t="s">
        <v>172</v>
      </c>
      <c r="D182" s="217" t="s">
        <v>173</v>
      </c>
    </row>
    <row r="183" spans="1:4" x14ac:dyDescent="0.35">
      <c r="A183" t="s">
        <v>358</v>
      </c>
      <c r="B183" s="250" t="s">
        <v>167</v>
      </c>
      <c r="C183" t="s">
        <v>168</v>
      </c>
      <c r="D183" s="217" t="s">
        <v>169</v>
      </c>
    </row>
    <row r="184" spans="1:4" x14ac:dyDescent="0.35">
      <c r="A184" t="s">
        <v>359</v>
      </c>
      <c r="B184" s="250" t="s">
        <v>182</v>
      </c>
      <c r="C184" t="s">
        <v>183</v>
      </c>
      <c r="D184" s="217" t="s">
        <v>184</v>
      </c>
    </row>
    <row r="185" spans="1:4" x14ac:dyDescent="0.35">
      <c r="A185" t="s">
        <v>360</v>
      </c>
      <c r="B185" s="250" t="s">
        <v>159</v>
      </c>
      <c r="C185" t="s">
        <v>160</v>
      </c>
      <c r="D185" s="217" t="s">
        <v>161</v>
      </c>
    </row>
    <row r="186" spans="1:4" x14ac:dyDescent="0.35">
      <c r="A186" t="s">
        <v>361</v>
      </c>
      <c r="B186" s="250" t="s">
        <v>171</v>
      </c>
      <c r="C186" t="s">
        <v>172</v>
      </c>
      <c r="D186" s="217" t="s">
        <v>173</v>
      </c>
    </row>
    <row r="187" spans="1:4" x14ac:dyDescent="0.35">
      <c r="A187" t="s">
        <v>362</v>
      </c>
      <c r="B187" s="250" t="s">
        <v>167</v>
      </c>
      <c r="C187" t="s">
        <v>168</v>
      </c>
      <c r="D187" s="217" t="s">
        <v>169</v>
      </c>
    </row>
    <row r="188" spans="1:4" x14ac:dyDescent="0.35">
      <c r="A188" t="s">
        <v>363</v>
      </c>
      <c r="B188" s="250" t="s">
        <v>159</v>
      </c>
      <c r="C188" t="s">
        <v>160</v>
      </c>
      <c r="D188" t="s">
        <v>161</v>
      </c>
    </row>
    <row r="189" spans="1:4" x14ac:dyDescent="0.35">
      <c r="A189" t="s">
        <v>364</v>
      </c>
      <c r="B189" s="250" t="s">
        <v>182</v>
      </c>
      <c r="C189" t="s">
        <v>183</v>
      </c>
      <c r="D189" s="217" t="s">
        <v>184</v>
      </c>
    </row>
    <row r="190" spans="1:4" x14ac:dyDescent="0.35">
      <c r="A190" t="s">
        <v>365</v>
      </c>
      <c r="B190" s="250" t="s">
        <v>182</v>
      </c>
      <c r="C190" t="s">
        <v>183</v>
      </c>
      <c r="D190" s="217" t="s">
        <v>184</v>
      </c>
    </row>
    <row r="191" spans="1:4" x14ac:dyDescent="0.35">
      <c r="A191" t="s">
        <v>366</v>
      </c>
      <c r="B191" s="250" t="s">
        <v>159</v>
      </c>
      <c r="C191" t="s">
        <v>160</v>
      </c>
      <c r="D191" s="217" t="s">
        <v>161</v>
      </c>
    </row>
    <row r="192" spans="1:4" x14ac:dyDescent="0.35">
      <c r="A192" t="s">
        <v>367</v>
      </c>
      <c r="B192" s="250" t="s">
        <v>159</v>
      </c>
      <c r="C192" t="s">
        <v>160</v>
      </c>
      <c r="D192" s="217" t="s">
        <v>161</v>
      </c>
    </row>
    <row r="193" spans="1:4" x14ac:dyDescent="0.35">
      <c r="A193" t="s">
        <v>368</v>
      </c>
      <c r="B193" s="250" t="s">
        <v>163</v>
      </c>
      <c r="C193" t="s">
        <v>164</v>
      </c>
      <c r="D193" s="217" t="s">
        <v>165</v>
      </c>
    </row>
    <row r="194" spans="1:4" x14ac:dyDescent="0.35">
      <c r="A194" t="s">
        <v>369</v>
      </c>
      <c r="B194" s="250" t="s">
        <v>171</v>
      </c>
      <c r="C194" t="s">
        <v>172</v>
      </c>
      <c r="D194" s="217" t="s">
        <v>173</v>
      </c>
    </row>
    <row r="195" spans="1:4" x14ac:dyDescent="0.35">
      <c r="A195" t="s">
        <v>370</v>
      </c>
      <c r="B195" s="250" t="s">
        <v>182</v>
      </c>
      <c r="C195" t="s">
        <v>183</v>
      </c>
      <c r="D195" t="s">
        <v>184</v>
      </c>
    </row>
    <row r="196" spans="1:4" x14ac:dyDescent="0.35">
      <c r="A196" t="s">
        <v>371</v>
      </c>
      <c r="B196" s="250" t="s">
        <v>167</v>
      </c>
      <c r="C196" t="s">
        <v>168</v>
      </c>
      <c r="D196" s="217" t="s">
        <v>169</v>
      </c>
    </row>
    <row r="197" spans="1:4" x14ac:dyDescent="0.35">
      <c r="A197" t="s">
        <v>372</v>
      </c>
      <c r="B197" s="250" t="s">
        <v>159</v>
      </c>
      <c r="C197" t="s">
        <v>160</v>
      </c>
      <c r="D197" t="s">
        <v>161</v>
      </c>
    </row>
    <row r="198" spans="1:4" x14ac:dyDescent="0.35">
      <c r="A198" t="s">
        <v>373</v>
      </c>
      <c r="B198" s="250" t="s">
        <v>182</v>
      </c>
      <c r="C198" t="s">
        <v>183</v>
      </c>
      <c r="D198" s="217" t="s">
        <v>184</v>
      </c>
    </row>
    <row r="199" spans="1:4" x14ac:dyDescent="0.35">
      <c r="A199" t="s">
        <v>374</v>
      </c>
      <c r="B199" s="250" t="s">
        <v>163</v>
      </c>
      <c r="C199" t="s">
        <v>164</v>
      </c>
      <c r="D199" s="217" t="s">
        <v>165</v>
      </c>
    </row>
    <row r="200" spans="1:4" x14ac:dyDescent="0.35">
      <c r="A200" t="s">
        <v>375</v>
      </c>
      <c r="B200" s="250" t="s">
        <v>171</v>
      </c>
      <c r="C200" t="s">
        <v>172</v>
      </c>
      <c r="D200" s="217" t="s">
        <v>173</v>
      </c>
    </row>
    <row r="201" spans="1:4" x14ac:dyDescent="0.35">
      <c r="A201" t="s">
        <v>376</v>
      </c>
      <c r="B201" s="250" t="s">
        <v>163</v>
      </c>
      <c r="C201" t="s">
        <v>164</v>
      </c>
      <c r="D201" s="217" t="s">
        <v>165</v>
      </c>
    </row>
    <row r="202" spans="1:4" x14ac:dyDescent="0.35">
      <c r="A202" t="s">
        <v>377</v>
      </c>
      <c r="B202" s="250" t="s">
        <v>163</v>
      </c>
      <c r="C202" t="s">
        <v>164</v>
      </c>
      <c r="D202" s="217" t="s">
        <v>165</v>
      </c>
    </row>
    <row r="203" spans="1:4" x14ac:dyDescent="0.35">
      <c r="A203" t="s">
        <v>378</v>
      </c>
      <c r="B203" s="250" t="s">
        <v>171</v>
      </c>
      <c r="C203" t="s">
        <v>172</v>
      </c>
      <c r="D203" t="s">
        <v>173</v>
      </c>
    </row>
    <row r="204" spans="1:4" x14ac:dyDescent="0.35">
      <c r="A204" t="s">
        <v>379</v>
      </c>
      <c r="B204" s="250" t="s">
        <v>163</v>
      </c>
      <c r="C204" t="s">
        <v>164</v>
      </c>
      <c r="D204" s="217" t="s">
        <v>165</v>
      </c>
    </row>
    <row r="205" spans="1:4" x14ac:dyDescent="0.35">
      <c r="A205" t="s">
        <v>380</v>
      </c>
      <c r="B205" s="250" t="s">
        <v>171</v>
      </c>
      <c r="C205" t="s">
        <v>172</v>
      </c>
      <c r="D205" s="217" t="s">
        <v>173</v>
      </c>
    </row>
    <row r="206" spans="1:4" x14ac:dyDescent="0.35">
      <c r="A206" t="s">
        <v>381</v>
      </c>
      <c r="B206" s="250" t="s">
        <v>163</v>
      </c>
      <c r="C206" t="s">
        <v>164</v>
      </c>
      <c r="D206" s="217" t="s">
        <v>165</v>
      </c>
    </row>
    <row r="207" spans="1:4" x14ac:dyDescent="0.35">
      <c r="A207" t="s">
        <v>382</v>
      </c>
      <c r="B207" s="250" t="s">
        <v>182</v>
      </c>
      <c r="C207" t="s">
        <v>183</v>
      </c>
      <c r="D207" s="217" t="s">
        <v>184</v>
      </c>
    </row>
    <row r="208" spans="1:4" x14ac:dyDescent="0.35">
      <c r="A208" t="s">
        <v>383</v>
      </c>
      <c r="B208" s="250" t="s">
        <v>163</v>
      </c>
      <c r="C208" t="s">
        <v>164</v>
      </c>
      <c r="D208" s="217" t="s">
        <v>165</v>
      </c>
    </row>
    <row r="209" spans="1:4" x14ac:dyDescent="0.35">
      <c r="A209" t="s">
        <v>384</v>
      </c>
      <c r="B209" s="250" t="s">
        <v>159</v>
      </c>
      <c r="C209" t="s">
        <v>160</v>
      </c>
      <c r="D209" t="s">
        <v>161</v>
      </c>
    </row>
    <row r="210" spans="1:4" x14ac:dyDescent="0.35">
      <c r="A210" t="s">
        <v>385</v>
      </c>
      <c r="B210" s="250" t="s">
        <v>167</v>
      </c>
      <c r="C210" t="s">
        <v>168</v>
      </c>
      <c r="D210" s="217" t="s">
        <v>169</v>
      </c>
    </row>
    <row r="211" spans="1:4" x14ac:dyDescent="0.35">
      <c r="A211" t="s">
        <v>386</v>
      </c>
      <c r="B211" s="250" t="s">
        <v>167</v>
      </c>
      <c r="C211" t="s">
        <v>168</v>
      </c>
      <c r="D211" s="217" t="s">
        <v>169</v>
      </c>
    </row>
    <row r="212" spans="1:4" x14ac:dyDescent="0.35">
      <c r="A212" t="s">
        <v>387</v>
      </c>
      <c r="B212" s="250" t="s">
        <v>159</v>
      </c>
      <c r="C212" t="s">
        <v>160</v>
      </c>
      <c r="D212" s="217" t="s">
        <v>161</v>
      </c>
    </row>
    <row r="213" spans="1:4" x14ac:dyDescent="0.35">
      <c r="A213" t="s">
        <v>388</v>
      </c>
      <c r="B213" s="250" t="s">
        <v>171</v>
      </c>
      <c r="C213" t="s">
        <v>172</v>
      </c>
      <c r="D213" s="217" t="s">
        <v>173</v>
      </c>
    </row>
    <row r="214" spans="1:4" x14ac:dyDescent="0.35">
      <c r="A214" t="s">
        <v>389</v>
      </c>
      <c r="B214" s="250" t="s">
        <v>167</v>
      </c>
      <c r="C214" t="s">
        <v>168</v>
      </c>
      <c r="D214" s="217" t="s">
        <v>169</v>
      </c>
    </row>
    <row r="215" spans="1:4" x14ac:dyDescent="0.35">
      <c r="A215" t="s">
        <v>390</v>
      </c>
      <c r="B215" s="250" t="s">
        <v>167</v>
      </c>
      <c r="C215" t="s">
        <v>168</v>
      </c>
      <c r="D215" s="217" t="s">
        <v>169</v>
      </c>
    </row>
    <row r="216" spans="1:4" x14ac:dyDescent="0.35">
      <c r="A216" t="s">
        <v>391</v>
      </c>
      <c r="B216" s="250" t="s">
        <v>182</v>
      </c>
      <c r="C216" t="s">
        <v>183</v>
      </c>
      <c r="D216" s="217" t="s">
        <v>184</v>
      </c>
    </row>
    <row r="217" spans="1:4" x14ac:dyDescent="0.35">
      <c r="A217" t="s">
        <v>392</v>
      </c>
      <c r="B217" s="250" t="s">
        <v>167</v>
      </c>
      <c r="C217" t="s">
        <v>168</v>
      </c>
      <c r="D217" s="217" t="s">
        <v>169</v>
      </c>
    </row>
    <row r="218" spans="1:4" x14ac:dyDescent="0.35">
      <c r="A218" t="s">
        <v>393</v>
      </c>
      <c r="B218" s="250" t="s">
        <v>163</v>
      </c>
      <c r="C218" t="s">
        <v>164</v>
      </c>
      <c r="D218" s="217" t="s">
        <v>165</v>
      </c>
    </row>
    <row r="219" spans="1:4" x14ac:dyDescent="0.35">
      <c r="A219" t="s">
        <v>394</v>
      </c>
      <c r="B219" s="250" t="s">
        <v>182</v>
      </c>
      <c r="C219" t="s">
        <v>183</v>
      </c>
      <c r="D219" s="217" t="s">
        <v>184</v>
      </c>
    </row>
    <row r="220" spans="1:4" x14ac:dyDescent="0.35">
      <c r="A220" t="s">
        <v>395</v>
      </c>
      <c r="B220" s="250" t="s">
        <v>182</v>
      </c>
      <c r="C220" t="s">
        <v>183</v>
      </c>
      <c r="D220" s="217" t="s">
        <v>184</v>
      </c>
    </row>
    <row r="221" spans="1:4" x14ac:dyDescent="0.35">
      <c r="A221" t="s">
        <v>396</v>
      </c>
      <c r="B221" s="250" t="s">
        <v>171</v>
      </c>
      <c r="C221" t="s">
        <v>172</v>
      </c>
      <c r="D221" s="217" t="s">
        <v>173</v>
      </c>
    </row>
    <row r="222" spans="1:4" x14ac:dyDescent="0.35">
      <c r="A222" t="s">
        <v>397</v>
      </c>
      <c r="B222" s="250" t="s">
        <v>159</v>
      </c>
      <c r="C222" t="s">
        <v>160</v>
      </c>
      <c r="D222" s="217" t="s">
        <v>161</v>
      </c>
    </row>
    <row r="223" spans="1:4" x14ac:dyDescent="0.35">
      <c r="A223" t="s">
        <v>398</v>
      </c>
      <c r="B223" s="250" t="s">
        <v>163</v>
      </c>
      <c r="C223" t="s">
        <v>164</v>
      </c>
      <c r="D223" s="217" t="s">
        <v>165</v>
      </c>
    </row>
    <row r="224" spans="1:4" x14ac:dyDescent="0.35">
      <c r="A224" t="s">
        <v>399</v>
      </c>
      <c r="B224" s="250" t="s">
        <v>159</v>
      </c>
      <c r="C224" t="s">
        <v>160</v>
      </c>
      <c r="D224" t="s">
        <v>161</v>
      </c>
    </row>
    <row r="225" spans="1:4" x14ac:dyDescent="0.35">
      <c r="A225" t="s">
        <v>400</v>
      </c>
      <c r="B225" s="250" t="s">
        <v>167</v>
      </c>
      <c r="C225" t="s">
        <v>168</v>
      </c>
      <c r="D225" s="217" t="s">
        <v>169</v>
      </c>
    </row>
    <row r="226" spans="1:4" x14ac:dyDescent="0.35">
      <c r="A226" t="s">
        <v>401</v>
      </c>
      <c r="B226" s="250" t="s">
        <v>171</v>
      </c>
      <c r="C226" t="s">
        <v>172</v>
      </c>
      <c r="D226" s="217" t="s">
        <v>173</v>
      </c>
    </row>
    <row r="227" spans="1:4" x14ac:dyDescent="0.35">
      <c r="A227" t="s">
        <v>402</v>
      </c>
      <c r="B227" s="250" t="s">
        <v>159</v>
      </c>
      <c r="C227" t="s">
        <v>160</v>
      </c>
      <c r="D227" s="217" t="s">
        <v>161</v>
      </c>
    </row>
    <row r="228" spans="1:4" x14ac:dyDescent="0.35">
      <c r="A228" t="s">
        <v>403</v>
      </c>
      <c r="B228" t="s">
        <v>404</v>
      </c>
      <c r="C228" t="s">
        <v>248</v>
      </c>
      <c r="D228" s="217" t="s">
        <v>249</v>
      </c>
    </row>
    <row r="229" spans="1:4" x14ac:dyDescent="0.35">
      <c r="A229" t="s">
        <v>405</v>
      </c>
      <c r="B229" s="250" t="s">
        <v>171</v>
      </c>
      <c r="C229" t="s">
        <v>172</v>
      </c>
      <c r="D229" s="217" t="s">
        <v>173</v>
      </c>
    </row>
    <row r="230" spans="1:4" x14ac:dyDescent="0.35">
      <c r="A230" t="s">
        <v>406</v>
      </c>
      <c r="B230" s="250" t="s">
        <v>159</v>
      </c>
      <c r="C230" t="s">
        <v>160</v>
      </c>
      <c r="D230" t="s">
        <v>161</v>
      </c>
    </row>
    <row r="231" spans="1:4" x14ac:dyDescent="0.35">
      <c r="A231" t="s">
        <v>407</v>
      </c>
      <c r="B231" s="250" t="s">
        <v>159</v>
      </c>
      <c r="C231" t="s">
        <v>160</v>
      </c>
      <c r="D231" t="s">
        <v>161</v>
      </c>
    </row>
    <row r="232" spans="1:4" x14ac:dyDescent="0.35">
      <c r="A232" t="s">
        <v>408</v>
      </c>
      <c r="B232" s="250" t="s">
        <v>159</v>
      </c>
      <c r="C232" t="s">
        <v>160</v>
      </c>
      <c r="D232" s="217" t="s">
        <v>161</v>
      </c>
    </row>
    <row r="233" spans="1:4" x14ac:dyDescent="0.35">
      <c r="A233" t="s">
        <v>409</v>
      </c>
      <c r="B233" s="250" t="s">
        <v>163</v>
      </c>
      <c r="C233" t="s">
        <v>164</v>
      </c>
      <c r="D233" s="217" t="s">
        <v>165</v>
      </c>
    </row>
    <row r="234" spans="1:4" x14ac:dyDescent="0.35">
      <c r="A234" t="s">
        <v>410</v>
      </c>
      <c r="B234" s="250" t="s">
        <v>182</v>
      </c>
      <c r="C234" t="s">
        <v>183</v>
      </c>
      <c r="D234" s="217" t="s">
        <v>184</v>
      </c>
    </row>
    <row r="235" spans="1:4" x14ac:dyDescent="0.35">
      <c r="A235" t="s">
        <v>411</v>
      </c>
      <c r="B235" s="250" t="s">
        <v>167</v>
      </c>
      <c r="C235" t="s">
        <v>168</v>
      </c>
      <c r="D235" s="217" t="s">
        <v>169</v>
      </c>
    </row>
    <row r="236" spans="1:4" x14ac:dyDescent="0.35">
      <c r="A236" t="s">
        <v>412</v>
      </c>
      <c r="B236" s="250" t="s">
        <v>167</v>
      </c>
      <c r="C236" t="s">
        <v>168</v>
      </c>
      <c r="D236" s="217" t="s">
        <v>169</v>
      </c>
    </row>
    <row r="237" spans="1:4" x14ac:dyDescent="0.35">
      <c r="A237" t="s">
        <v>413</v>
      </c>
      <c r="B237" s="250" t="s">
        <v>167</v>
      </c>
      <c r="C237" t="s">
        <v>168</v>
      </c>
      <c r="D237" s="217" t="s">
        <v>169</v>
      </c>
    </row>
    <row r="238" spans="1:4" x14ac:dyDescent="0.35">
      <c r="A238" t="s">
        <v>414</v>
      </c>
      <c r="B238" s="250" t="s">
        <v>182</v>
      </c>
      <c r="C238" t="s">
        <v>183</v>
      </c>
      <c r="D238" s="217" t="s">
        <v>184</v>
      </c>
    </row>
    <row r="239" spans="1:4" x14ac:dyDescent="0.35">
      <c r="A239" t="s">
        <v>415</v>
      </c>
      <c r="B239" s="250" t="s">
        <v>171</v>
      </c>
      <c r="C239" t="s">
        <v>172</v>
      </c>
      <c r="D239" s="217" t="s">
        <v>173</v>
      </c>
    </row>
    <row r="240" spans="1:4" x14ac:dyDescent="0.35">
      <c r="A240" t="s">
        <v>416</v>
      </c>
      <c r="B240" t="s">
        <v>417</v>
      </c>
      <c r="C240" t="s">
        <v>13</v>
      </c>
    </row>
    <row r="241" spans="1:4" x14ac:dyDescent="0.35">
      <c r="A241" t="s">
        <v>418</v>
      </c>
      <c r="B241" s="250" t="s">
        <v>159</v>
      </c>
      <c r="C241" t="s">
        <v>160</v>
      </c>
      <c r="D241" s="217" t="s">
        <v>161</v>
      </c>
    </row>
    <row r="242" spans="1:4" x14ac:dyDescent="0.35">
      <c r="A242" t="s">
        <v>419</v>
      </c>
      <c r="B242" s="250" t="s">
        <v>167</v>
      </c>
      <c r="C242" t="s">
        <v>168</v>
      </c>
      <c r="D242" s="217" t="s">
        <v>169</v>
      </c>
    </row>
    <row r="243" spans="1:4" x14ac:dyDescent="0.35">
      <c r="A243" t="s">
        <v>420</v>
      </c>
      <c r="B243" s="250" t="s">
        <v>171</v>
      </c>
      <c r="C243" t="s">
        <v>172</v>
      </c>
      <c r="D243" s="217" t="s">
        <v>173</v>
      </c>
    </row>
    <row r="244" spans="1:4" x14ac:dyDescent="0.35">
      <c r="A244" t="s">
        <v>421</v>
      </c>
      <c r="B244" s="250" t="s">
        <v>167</v>
      </c>
      <c r="C244" t="s">
        <v>168</v>
      </c>
      <c r="D244" s="217" t="s">
        <v>169</v>
      </c>
    </row>
    <row r="245" spans="1:4" x14ac:dyDescent="0.35">
      <c r="A245" t="s">
        <v>422</v>
      </c>
      <c r="B245" s="250" t="s">
        <v>167</v>
      </c>
      <c r="C245" t="s">
        <v>168</v>
      </c>
      <c r="D245" s="217" t="s">
        <v>169</v>
      </c>
    </row>
    <row r="246" spans="1:4" x14ac:dyDescent="0.35">
      <c r="A246" t="s">
        <v>423</v>
      </c>
      <c r="B246" s="250" t="s">
        <v>167</v>
      </c>
      <c r="C246" t="s">
        <v>168</v>
      </c>
      <c r="D246" s="217" t="s">
        <v>169</v>
      </c>
    </row>
    <row r="247" spans="1:4" x14ac:dyDescent="0.35">
      <c r="A247" t="s">
        <v>424</v>
      </c>
      <c r="B247" s="250" t="s">
        <v>159</v>
      </c>
      <c r="C247" t="s">
        <v>160</v>
      </c>
      <c r="D247" s="217" t="s">
        <v>161</v>
      </c>
    </row>
    <row r="248" spans="1:4" x14ac:dyDescent="0.35">
      <c r="A248" t="s">
        <v>425</v>
      </c>
      <c r="B248" s="250" t="s">
        <v>159</v>
      </c>
      <c r="C248" t="s">
        <v>160</v>
      </c>
      <c r="D248" s="217" t="s">
        <v>161</v>
      </c>
    </row>
    <row r="249" spans="1:4" x14ac:dyDescent="0.35">
      <c r="A249" t="s">
        <v>426</v>
      </c>
      <c r="B249" s="250" t="s">
        <v>163</v>
      </c>
      <c r="C249" t="s">
        <v>164</v>
      </c>
      <c r="D249" s="217" t="s">
        <v>165</v>
      </c>
    </row>
    <row r="250" spans="1:4" x14ac:dyDescent="0.35">
      <c r="A250" t="s">
        <v>427</v>
      </c>
      <c r="B250" s="250" t="s">
        <v>167</v>
      </c>
      <c r="C250" t="s">
        <v>168</v>
      </c>
      <c r="D250" s="217" t="s">
        <v>169</v>
      </c>
    </row>
    <row r="251" spans="1:4" x14ac:dyDescent="0.35">
      <c r="A251" t="s">
        <v>428</v>
      </c>
      <c r="B251" s="250" t="s">
        <v>167</v>
      </c>
      <c r="C251" t="s">
        <v>168</v>
      </c>
      <c r="D251" s="217" t="s">
        <v>169</v>
      </c>
    </row>
    <row r="252" spans="1:4" x14ac:dyDescent="0.35">
      <c r="A252" t="s">
        <v>429</v>
      </c>
      <c r="B252" s="250" t="s">
        <v>167</v>
      </c>
      <c r="C252" t="s">
        <v>168</v>
      </c>
      <c r="D252" s="217" t="s">
        <v>169</v>
      </c>
    </row>
    <row r="253" spans="1:4" x14ac:dyDescent="0.35">
      <c r="A253" t="s">
        <v>430</v>
      </c>
      <c r="B253" s="250" t="s">
        <v>167</v>
      </c>
      <c r="C253" t="s">
        <v>168</v>
      </c>
      <c r="D253" s="217" t="s">
        <v>169</v>
      </c>
    </row>
    <row r="254" spans="1:4" x14ac:dyDescent="0.35">
      <c r="A254" t="s">
        <v>431</v>
      </c>
      <c r="B254" s="250" t="s">
        <v>167</v>
      </c>
      <c r="C254" t="s">
        <v>168</v>
      </c>
      <c r="D254" t="s">
        <v>169</v>
      </c>
    </row>
    <row r="255" spans="1:4" x14ac:dyDescent="0.35">
      <c r="A255" t="s">
        <v>432</v>
      </c>
      <c r="B255" s="250" t="s">
        <v>167</v>
      </c>
      <c r="C255" t="s">
        <v>168</v>
      </c>
      <c r="D255" s="217" t="s">
        <v>169</v>
      </c>
    </row>
    <row r="256" spans="1:4" x14ac:dyDescent="0.35">
      <c r="A256" t="s">
        <v>433</v>
      </c>
      <c r="B256" s="250" t="s">
        <v>163</v>
      </c>
      <c r="C256" t="s">
        <v>164</v>
      </c>
      <c r="D256" s="217" t="s">
        <v>165</v>
      </c>
    </row>
    <row r="257" spans="1:4" x14ac:dyDescent="0.35">
      <c r="A257" t="s">
        <v>434</v>
      </c>
      <c r="B257" s="250" t="s">
        <v>171</v>
      </c>
      <c r="C257" t="s">
        <v>172</v>
      </c>
      <c r="D257" s="217" t="s">
        <v>173</v>
      </c>
    </row>
    <row r="258" spans="1:4" x14ac:dyDescent="0.35">
      <c r="A258" t="s">
        <v>435</v>
      </c>
      <c r="B258" s="250" t="s">
        <v>167</v>
      </c>
      <c r="C258" t="s">
        <v>168</v>
      </c>
      <c r="D258" s="217" t="s">
        <v>169</v>
      </c>
    </row>
    <row r="259" spans="1:4" x14ac:dyDescent="0.35">
      <c r="A259" t="s">
        <v>436</v>
      </c>
      <c r="B259" s="250" t="s">
        <v>163</v>
      </c>
      <c r="C259" t="s">
        <v>164</v>
      </c>
      <c r="D259" s="217" t="s">
        <v>165</v>
      </c>
    </row>
    <row r="260" spans="1:4" x14ac:dyDescent="0.35">
      <c r="A260" t="s">
        <v>437</v>
      </c>
      <c r="B260" s="250" t="s">
        <v>182</v>
      </c>
      <c r="C260" t="s">
        <v>183</v>
      </c>
      <c r="D260" s="217" t="s">
        <v>184</v>
      </c>
    </row>
    <row r="261" spans="1:4" x14ac:dyDescent="0.35">
      <c r="A261" t="s">
        <v>438</v>
      </c>
      <c r="B261" s="250" t="s">
        <v>163</v>
      </c>
      <c r="C261" t="s">
        <v>164</v>
      </c>
      <c r="D261" s="217" t="s">
        <v>165</v>
      </c>
    </row>
    <row r="262" spans="1:4" x14ac:dyDescent="0.35">
      <c r="A262" t="s">
        <v>439</v>
      </c>
      <c r="B262" s="250" t="s">
        <v>171</v>
      </c>
      <c r="C262" t="s">
        <v>172</v>
      </c>
      <c r="D262" s="217" t="s">
        <v>173</v>
      </c>
    </row>
    <row r="263" spans="1:4" x14ac:dyDescent="0.35">
      <c r="A263" t="s">
        <v>440</v>
      </c>
      <c r="B263" s="250" t="s">
        <v>167</v>
      </c>
      <c r="C263" t="s">
        <v>168</v>
      </c>
      <c r="D263" s="217" t="s">
        <v>169</v>
      </c>
    </row>
    <row r="264" spans="1:4" x14ac:dyDescent="0.35">
      <c r="A264" t="s">
        <v>441</v>
      </c>
      <c r="B264" s="250" t="s">
        <v>167</v>
      </c>
      <c r="C264" t="s">
        <v>168</v>
      </c>
      <c r="D264" s="217" t="s">
        <v>169</v>
      </c>
    </row>
    <row r="265" spans="1:4" x14ac:dyDescent="0.35">
      <c r="A265" t="s">
        <v>442</v>
      </c>
      <c r="B265" s="250" t="s">
        <v>167</v>
      </c>
      <c r="C265" t="s">
        <v>168</v>
      </c>
      <c r="D265" s="217" t="s">
        <v>169</v>
      </c>
    </row>
    <row r="266" spans="1:4" x14ac:dyDescent="0.35">
      <c r="A266" t="s">
        <v>443</v>
      </c>
      <c r="B266" s="250" t="s">
        <v>167</v>
      </c>
      <c r="C266" t="s">
        <v>168</v>
      </c>
      <c r="D266" s="217" t="s">
        <v>169</v>
      </c>
    </row>
    <row r="267" spans="1:4" x14ac:dyDescent="0.35">
      <c r="A267" t="s">
        <v>444</v>
      </c>
      <c r="B267" s="250" t="s">
        <v>167</v>
      </c>
      <c r="C267" t="s">
        <v>168</v>
      </c>
      <c r="D267" s="217" t="s">
        <v>169</v>
      </c>
    </row>
    <row r="268" spans="1:4" x14ac:dyDescent="0.35">
      <c r="A268" t="s">
        <v>445</v>
      </c>
      <c r="B268" s="250" t="s">
        <v>163</v>
      </c>
      <c r="C268" t="s">
        <v>164</v>
      </c>
      <c r="D268" s="217" t="s">
        <v>165</v>
      </c>
    </row>
    <row r="269" spans="1:4" x14ac:dyDescent="0.35">
      <c r="A269" t="s">
        <v>446</v>
      </c>
      <c r="B269" s="250" t="s">
        <v>159</v>
      </c>
      <c r="C269" t="s">
        <v>160</v>
      </c>
      <c r="D269" s="217" t="s">
        <v>161</v>
      </c>
    </row>
    <row r="270" spans="1:4" x14ac:dyDescent="0.35">
      <c r="A270" t="s">
        <v>447</v>
      </c>
      <c r="B270" s="250" t="s">
        <v>167</v>
      </c>
      <c r="C270" t="s">
        <v>168</v>
      </c>
      <c r="D270" s="217" t="s">
        <v>169</v>
      </c>
    </row>
    <row r="271" spans="1:4" x14ac:dyDescent="0.35">
      <c r="A271" t="s">
        <v>448</v>
      </c>
      <c r="B271" s="250" t="s">
        <v>167</v>
      </c>
      <c r="C271" t="s">
        <v>168</v>
      </c>
      <c r="D271" s="217" t="s">
        <v>169</v>
      </c>
    </row>
    <row r="272" spans="1:4" x14ac:dyDescent="0.35">
      <c r="A272" t="s">
        <v>449</v>
      </c>
      <c r="B272" s="250" t="s">
        <v>182</v>
      </c>
      <c r="C272" t="s">
        <v>183</v>
      </c>
      <c r="D272" s="217" t="s">
        <v>184</v>
      </c>
    </row>
    <row r="273" spans="1:4" x14ac:dyDescent="0.35">
      <c r="A273" t="s">
        <v>450</v>
      </c>
      <c r="B273" s="250" t="s">
        <v>171</v>
      </c>
      <c r="C273" t="s">
        <v>172</v>
      </c>
      <c r="D273" s="217" t="s">
        <v>173</v>
      </c>
    </row>
    <row r="274" spans="1:4" x14ac:dyDescent="0.35">
      <c r="A274" t="s">
        <v>451</v>
      </c>
      <c r="B274" s="250" t="s">
        <v>167</v>
      </c>
      <c r="C274" t="s">
        <v>168</v>
      </c>
      <c r="D274" s="217" t="s">
        <v>169</v>
      </c>
    </row>
    <row r="275" spans="1:4" x14ac:dyDescent="0.35">
      <c r="A275" t="s">
        <v>452</v>
      </c>
      <c r="B275" s="250" t="s">
        <v>167</v>
      </c>
      <c r="C275" t="s">
        <v>168</v>
      </c>
      <c r="D275" s="217" t="s">
        <v>169</v>
      </c>
    </row>
    <row r="276" spans="1:4" x14ac:dyDescent="0.35">
      <c r="A276" t="s">
        <v>453</v>
      </c>
      <c r="B276" s="250" t="s">
        <v>159</v>
      </c>
      <c r="C276" t="s">
        <v>160</v>
      </c>
      <c r="D276" s="217" t="s">
        <v>161</v>
      </c>
    </row>
    <row r="277" spans="1:4" x14ac:dyDescent="0.35">
      <c r="A277" t="s">
        <v>454</v>
      </c>
      <c r="B277" s="250" t="s">
        <v>167</v>
      </c>
      <c r="C277" t="s">
        <v>168</v>
      </c>
      <c r="D277" s="217" t="s">
        <v>169</v>
      </c>
    </row>
    <row r="278" spans="1:4" x14ac:dyDescent="0.35">
      <c r="A278" t="s">
        <v>455</v>
      </c>
      <c r="B278" s="250" t="s">
        <v>159</v>
      </c>
      <c r="C278" t="s">
        <v>160</v>
      </c>
      <c r="D278" s="217" t="s">
        <v>161</v>
      </c>
    </row>
    <row r="279" spans="1:4" x14ac:dyDescent="0.35">
      <c r="A279" t="s">
        <v>456</v>
      </c>
      <c r="B279" s="250" t="s">
        <v>163</v>
      </c>
      <c r="C279" t="s">
        <v>164</v>
      </c>
      <c r="D279" s="217" t="s">
        <v>165</v>
      </c>
    </row>
    <row r="280" spans="1:4" x14ac:dyDescent="0.35">
      <c r="A280" t="s">
        <v>457</v>
      </c>
      <c r="B280" s="250" t="s">
        <v>163</v>
      </c>
      <c r="C280" t="s">
        <v>164</v>
      </c>
      <c r="D280" s="217" t="s">
        <v>165</v>
      </c>
    </row>
    <row r="281" spans="1:4" x14ac:dyDescent="0.35">
      <c r="A281" t="s">
        <v>458</v>
      </c>
      <c r="B281" s="250" t="s">
        <v>163</v>
      </c>
      <c r="C281" t="s">
        <v>164</v>
      </c>
      <c r="D281" s="217" t="s">
        <v>165</v>
      </c>
    </row>
    <row r="282" spans="1:4" x14ac:dyDescent="0.35">
      <c r="A282" t="s">
        <v>459</v>
      </c>
      <c r="B282" s="250" t="s">
        <v>167</v>
      </c>
      <c r="C282" t="s">
        <v>168</v>
      </c>
      <c r="D282" s="217" t="s">
        <v>169</v>
      </c>
    </row>
    <row r="283" spans="1:4" x14ac:dyDescent="0.35">
      <c r="A283" t="s">
        <v>460</v>
      </c>
      <c r="B283" s="250" t="s">
        <v>163</v>
      </c>
      <c r="C283" t="s">
        <v>164</v>
      </c>
      <c r="D283" s="217" t="s">
        <v>165</v>
      </c>
    </row>
    <row r="284" spans="1:4" x14ac:dyDescent="0.35">
      <c r="A284" t="s">
        <v>461</v>
      </c>
      <c r="B284" s="250" t="s">
        <v>167</v>
      </c>
      <c r="C284" t="s">
        <v>168</v>
      </c>
      <c r="D284" t="s">
        <v>169</v>
      </c>
    </row>
    <row r="285" spans="1:4" x14ac:dyDescent="0.35">
      <c r="A285" t="s">
        <v>462</v>
      </c>
      <c r="B285" s="250" t="s">
        <v>167</v>
      </c>
      <c r="C285" t="s">
        <v>168</v>
      </c>
      <c r="D285" t="s">
        <v>169</v>
      </c>
    </row>
    <row r="286" spans="1:4" x14ac:dyDescent="0.35">
      <c r="A286" t="s">
        <v>463</v>
      </c>
      <c r="B286" s="250" t="s">
        <v>163</v>
      </c>
      <c r="C286" t="s">
        <v>164</v>
      </c>
      <c r="D286" s="217" t="s">
        <v>165</v>
      </c>
    </row>
    <row r="287" spans="1:4" x14ac:dyDescent="0.35">
      <c r="A287" t="s">
        <v>464</v>
      </c>
      <c r="B287" s="250" t="s">
        <v>163</v>
      </c>
      <c r="C287" t="s">
        <v>164</v>
      </c>
      <c r="D287" s="217" t="s">
        <v>165</v>
      </c>
    </row>
    <row r="288" spans="1:4" x14ac:dyDescent="0.35">
      <c r="A288" t="s">
        <v>465</v>
      </c>
      <c r="B288" s="250" t="s">
        <v>167</v>
      </c>
      <c r="C288" t="s">
        <v>168</v>
      </c>
      <c r="D288" s="217" t="s">
        <v>169</v>
      </c>
    </row>
    <row r="289" spans="1:4" x14ac:dyDescent="0.35">
      <c r="A289" t="s">
        <v>466</v>
      </c>
      <c r="B289" s="250" t="s">
        <v>171</v>
      </c>
      <c r="C289" t="s">
        <v>172</v>
      </c>
      <c r="D289" s="217" t="s">
        <v>173</v>
      </c>
    </row>
    <row r="290" spans="1:4" x14ac:dyDescent="0.35">
      <c r="A290" t="s">
        <v>467</v>
      </c>
      <c r="B290" s="250" t="s">
        <v>163</v>
      </c>
      <c r="C290" t="s">
        <v>164</v>
      </c>
      <c r="D290" s="217" t="s">
        <v>165</v>
      </c>
    </row>
    <row r="291" spans="1:4" x14ac:dyDescent="0.35">
      <c r="A291" t="s">
        <v>468</v>
      </c>
      <c r="B291" t="s">
        <v>469</v>
      </c>
      <c r="C291" t="s">
        <v>248</v>
      </c>
      <c r="D291" s="217" t="s">
        <v>249</v>
      </c>
    </row>
    <row r="292" spans="1:4" x14ac:dyDescent="0.35">
      <c r="A292" t="s">
        <v>470</v>
      </c>
      <c r="B292" s="250" t="s">
        <v>167</v>
      </c>
      <c r="C292" t="s">
        <v>168</v>
      </c>
      <c r="D292" s="217" t="s">
        <v>169</v>
      </c>
    </row>
    <row r="293" spans="1:4" x14ac:dyDescent="0.35">
      <c r="A293" t="s">
        <v>471</v>
      </c>
      <c r="B293" t="s">
        <v>472</v>
      </c>
      <c r="C293" t="s">
        <v>248</v>
      </c>
      <c r="D293" s="217" t="s">
        <v>249</v>
      </c>
    </row>
    <row r="294" spans="1:4" x14ac:dyDescent="0.35">
      <c r="A294" t="s">
        <v>473</v>
      </c>
      <c r="B294" s="250" t="s">
        <v>182</v>
      </c>
      <c r="C294" t="s">
        <v>183</v>
      </c>
      <c r="D294" s="217" t="s">
        <v>184</v>
      </c>
    </row>
    <row r="295" spans="1:4" x14ac:dyDescent="0.35">
      <c r="A295" t="s">
        <v>474</v>
      </c>
      <c r="B295" s="250" t="s">
        <v>167</v>
      </c>
      <c r="C295" t="s">
        <v>168</v>
      </c>
      <c r="D295" s="217" t="s">
        <v>169</v>
      </c>
    </row>
    <row r="296" spans="1:4" x14ac:dyDescent="0.35">
      <c r="A296" t="s">
        <v>475</v>
      </c>
      <c r="B296" t="s">
        <v>476</v>
      </c>
      <c r="C296" t="s">
        <v>13</v>
      </c>
    </row>
    <row r="297" spans="1:4" x14ac:dyDescent="0.35">
      <c r="A297" t="s">
        <v>477</v>
      </c>
      <c r="B297" s="250" t="s">
        <v>163</v>
      </c>
      <c r="C297" t="s">
        <v>164</v>
      </c>
      <c r="D297" s="217" t="s">
        <v>165</v>
      </c>
    </row>
    <row r="298" spans="1:4" x14ac:dyDescent="0.35">
      <c r="A298" t="s">
        <v>478</v>
      </c>
      <c r="B298" s="250" t="s">
        <v>182</v>
      </c>
      <c r="C298" t="s">
        <v>183</v>
      </c>
      <c r="D298" s="217" t="s">
        <v>184</v>
      </c>
    </row>
    <row r="299" spans="1:4" x14ac:dyDescent="0.35">
      <c r="A299" t="s">
        <v>479</v>
      </c>
      <c r="B299" s="250" t="s">
        <v>159</v>
      </c>
      <c r="C299" t="s">
        <v>160</v>
      </c>
      <c r="D299" s="217" t="s">
        <v>161</v>
      </c>
    </row>
    <row r="300" spans="1:4" x14ac:dyDescent="0.35">
      <c r="A300" t="s">
        <v>480</v>
      </c>
      <c r="B300" s="250" t="s">
        <v>167</v>
      </c>
      <c r="C300" t="s">
        <v>168</v>
      </c>
      <c r="D300" s="217" t="s">
        <v>169</v>
      </c>
    </row>
    <row r="301" spans="1:4" x14ac:dyDescent="0.35">
      <c r="A301" t="s">
        <v>481</v>
      </c>
      <c r="B301" s="250" t="s">
        <v>167</v>
      </c>
      <c r="C301" t="s">
        <v>168</v>
      </c>
      <c r="D301" s="217" t="s">
        <v>169</v>
      </c>
    </row>
    <row r="302" spans="1:4" x14ac:dyDescent="0.35">
      <c r="A302" t="s">
        <v>482</v>
      </c>
      <c r="B302" s="250" t="s">
        <v>163</v>
      </c>
      <c r="C302" t="s">
        <v>164</v>
      </c>
      <c r="D302" s="217" t="s">
        <v>165</v>
      </c>
    </row>
    <row r="303" spans="1:4" x14ac:dyDescent="0.35">
      <c r="A303" t="s">
        <v>483</v>
      </c>
      <c r="B303" s="250" t="s">
        <v>171</v>
      </c>
      <c r="C303" t="s">
        <v>172</v>
      </c>
      <c r="D303" s="217" t="s">
        <v>173</v>
      </c>
    </row>
    <row r="304" spans="1:4" x14ac:dyDescent="0.35">
      <c r="A304" t="s">
        <v>484</v>
      </c>
      <c r="B304" s="250" t="s">
        <v>167</v>
      </c>
      <c r="C304" t="s">
        <v>168</v>
      </c>
      <c r="D304" s="217" t="s">
        <v>169</v>
      </c>
    </row>
    <row r="305" spans="1:4" x14ac:dyDescent="0.35">
      <c r="A305" t="s">
        <v>485</v>
      </c>
      <c r="B305" s="250" t="s">
        <v>163</v>
      </c>
      <c r="C305" t="s">
        <v>164</v>
      </c>
      <c r="D305" s="217" t="s">
        <v>165</v>
      </c>
    </row>
    <row r="306" spans="1:4" x14ac:dyDescent="0.35">
      <c r="A306" t="s">
        <v>486</v>
      </c>
      <c r="B306" s="250" t="s">
        <v>182</v>
      </c>
      <c r="C306" t="s">
        <v>183</v>
      </c>
      <c r="D306" s="217" t="s">
        <v>184</v>
      </c>
    </row>
    <row r="307" spans="1:4" x14ac:dyDescent="0.35">
      <c r="A307" t="s">
        <v>487</v>
      </c>
      <c r="B307" s="250" t="s">
        <v>167</v>
      </c>
      <c r="C307" t="s">
        <v>168</v>
      </c>
      <c r="D307" s="217" t="s">
        <v>169</v>
      </c>
    </row>
    <row r="308" spans="1:4" x14ac:dyDescent="0.35">
      <c r="A308" t="s">
        <v>488</v>
      </c>
      <c r="B308" s="250" t="s">
        <v>171</v>
      </c>
      <c r="C308" t="s">
        <v>172</v>
      </c>
      <c r="D308" s="217" t="s">
        <v>173</v>
      </c>
    </row>
    <row r="309" spans="1:4" x14ac:dyDescent="0.35">
      <c r="A309" t="s">
        <v>489</v>
      </c>
      <c r="B309" t="s">
        <v>490</v>
      </c>
      <c r="C309" t="s">
        <v>248</v>
      </c>
      <c r="D309" s="217" t="s">
        <v>249</v>
      </c>
    </row>
    <row r="310" spans="1:4" x14ac:dyDescent="0.35">
      <c r="A310" t="s">
        <v>491</v>
      </c>
      <c r="B310" s="250" t="s">
        <v>171</v>
      </c>
      <c r="C310" t="s">
        <v>172</v>
      </c>
      <c r="D310" s="217" t="s">
        <v>173</v>
      </c>
    </row>
    <row r="311" spans="1:4" x14ac:dyDescent="0.35">
      <c r="A311" t="s">
        <v>492</v>
      </c>
      <c r="B311" s="250" t="s">
        <v>159</v>
      </c>
      <c r="C311" t="s">
        <v>160</v>
      </c>
      <c r="D311" s="217" t="s">
        <v>161</v>
      </c>
    </row>
    <row r="312" spans="1:4" x14ac:dyDescent="0.35">
      <c r="A312" t="s">
        <v>493</v>
      </c>
      <c r="B312" s="250" t="s">
        <v>167</v>
      </c>
      <c r="C312" t="s">
        <v>168</v>
      </c>
      <c r="D312" s="217" t="s">
        <v>169</v>
      </c>
    </row>
    <row r="313" spans="1:4" x14ac:dyDescent="0.35">
      <c r="A313" t="s">
        <v>494</v>
      </c>
      <c r="B313" s="250" t="s">
        <v>167</v>
      </c>
      <c r="C313" t="s">
        <v>168</v>
      </c>
      <c r="D313" s="217" t="s">
        <v>169</v>
      </c>
    </row>
    <row r="314" spans="1:4" x14ac:dyDescent="0.35">
      <c r="A314" t="s">
        <v>495</v>
      </c>
      <c r="B314" s="250" t="s">
        <v>171</v>
      </c>
      <c r="C314" t="s">
        <v>172</v>
      </c>
      <c r="D314" s="217" t="s">
        <v>173</v>
      </c>
    </row>
    <row r="315" spans="1:4" x14ac:dyDescent="0.35">
      <c r="A315" t="s">
        <v>496</v>
      </c>
      <c r="B315" s="250" t="s">
        <v>159</v>
      </c>
      <c r="C315" t="s">
        <v>160</v>
      </c>
      <c r="D315" s="217" t="s">
        <v>161</v>
      </c>
    </row>
    <row r="316" spans="1:4" x14ac:dyDescent="0.35">
      <c r="A316" t="s">
        <v>497</v>
      </c>
      <c r="B316" s="250" t="s">
        <v>159</v>
      </c>
      <c r="C316" t="s">
        <v>160</v>
      </c>
      <c r="D316" s="217" t="s">
        <v>161</v>
      </c>
    </row>
    <row r="317" spans="1:4" x14ac:dyDescent="0.35">
      <c r="A317" t="s">
        <v>498</v>
      </c>
      <c r="B317" s="250" t="s">
        <v>159</v>
      </c>
      <c r="C317" t="s">
        <v>160</v>
      </c>
      <c r="D317" s="217" t="s">
        <v>161</v>
      </c>
    </row>
    <row r="318" spans="1:4" x14ac:dyDescent="0.35">
      <c r="A318" t="s">
        <v>499</v>
      </c>
      <c r="B318" s="250" t="s">
        <v>167</v>
      </c>
      <c r="C318" t="s">
        <v>168</v>
      </c>
      <c r="D318" s="217" t="s">
        <v>169</v>
      </c>
    </row>
    <row r="319" spans="1:4" x14ac:dyDescent="0.35">
      <c r="A319" t="s">
        <v>500</v>
      </c>
      <c r="B319" s="250" t="s">
        <v>159</v>
      </c>
      <c r="C319" t="s">
        <v>160</v>
      </c>
      <c r="D319" s="217" t="s">
        <v>161</v>
      </c>
    </row>
    <row r="320" spans="1:4" x14ac:dyDescent="0.35">
      <c r="A320" t="s">
        <v>501</v>
      </c>
      <c r="B320" s="250" t="s">
        <v>159</v>
      </c>
      <c r="C320" t="s">
        <v>160</v>
      </c>
      <c r="D320" t="s">
        <v>161</v>
      </c>
    </row>
    <row r="321" spans="1:4" x14ac:dyDescent="0.35">
      <c r="A321" t="s">
        <v>502</v>
      </c>
      <c r="B321" s="250" t="s">
        <v>182</v>
      </c>
      <c r="C321" t="s">
        <v>183</v>
      </c>
      <c r="D321" s="217" t="s">
        <v>184</v>
      </c>
    </row>
    <row r="322" spans="1:4" x14ac:dyDescent="0.35">
      <c r="A322" t="s">
        <v>503</v>
      </c>
      <c r="B322" s="250" t="s">
        <v>182</v>
      </c>
      <c r="C322" t="s">
        <v>183</v>
      </c>
      <c r="D322" s="217" t="s">
        <v>184</v>
      </c>
    </row>
    <row r="323" spans="1:4" x14ac:dyDescent="0.35">
      <c r="A323" t="s">
        <v>504</v>
      </c>
      <c r="B323" s="250" t="s">
        <v>182</v>
      </c>
      <c r="C323" t="s">
        <v>183</v>
      </c>
      <c r="D323" s="217" t="s">
        <v>184</v>
      </c>
    </row>
    <row r="324" spans="1:4" x14ac:dyDescent="0.35">
      <c r="A324" t="s">
        <v>505</v>
      </c>
      <c r="B324" s="250" t="s">
        <v>159</v>
      </c>
      <c r="C324" t="s">
        <v>160</v>
      </c>
      <c r="D324" s="217" t="s">
        <v>161</v>
      </c>
    </row>
    <row r="325" spans="1:4" x14ac:dyDescent="0.35">
      <c r="A325" t="s">
        <v>506</v>
      </c>
      <c r="B325" s="250" t="s">
        <v>182</v>
      </c>
      <c r="C325" t="s">
        <v>183</v>
      </c>
      <c r="D325" s="217" t="s">
        <v>184</v>
      </c>
    </row>
    <row r="326" spans="1:4" x14ac:dyDescent="0.35">
      <c r="A326" t="s">
        <v>507</v>
      </c>
      <c r="B326" s="250" t="s">
        <v>182</v>
      </c>
      <c r="C326" t="s">
        <v>183</v>
      </c>
      <c r="D326" s="217" t="s">
        <v>184</v>
      </c>
    </row>
    <row r="327" spans="1:4" x14ac:dyDescent="0.35">
      <c r="A327" t="s">
        <v>508</v>
      </c>
      <c r="B327" s="250" t="s">
        <v>171</v>
      </c>
      <c r="C327" t="s">
        <v>172</v>
      </c>
      <c r="D327" s="217" t="s">
        <v>173</v>
      </c>
    </row>
    <row r="328" spans="1:4" x14ac:dyDescent="0.35">
      <c r="A328" t="s">
        <v>509</v>
      </c>
      <c r="B328" s="250" t="s">
        <v>159</v>
      </c>
      <c r="C328" t="s">
        <v>160</v>
      </c>
      <c r="D328" s="217" t="s">
        <v>161</v>
      </c>
    </row>
    <row r="329" spans="1:4" x14ac:dyDescent="0.35">
      <c r="A329" t="s">
        <v>510</v>
      </c>
      <c r="B329" s="250" t="s">
        <v>159</v>
      </c>
      <c r="C329" t="s">
        <v>160</v>
      </c>
      <c r="D329" s="217" t="s">
        <v>161</v>
      </c>
    </row>
    <row r="330" spans="1:4" x14ac:dyDescent="0.35">
      <c r="A330" t="s">
        <v>511</v>
      </c>
      <c r="B330" s="250" t="s">
        <v>167</v>
      </c>
      <c r="C330" t="s">
        <v>168</v>
      </c>
      <c r="D330" s="217" t="s">
        <v>169</v>
      </c>
    </row>
    <row r="331" spans="1:4" x14ac:dyDescent="0.35">
      <c r="A331" t="s">
        <v>512</v>
      </c>
      <c r="B331" s="250" t="s">
        <v>171</v>
      </c>
      <c r="C331" t="s">
        <v>172</v>
      </c>
      <c r="D331" s="217" t="s">
        <v>173</v>
      </c>
    </row>
    <row r="332" spans="1:4" x14ac:dyDescent="0.35">
      <c r="A332" t="s">
        <v>513</v>
      </c>
      <c r="B332" s="250" t="s">
        <v>171</v>
      </c>
      <c r="C332" t="s">
        <v>172</v>
      </c>
      <c r="D332" s="217" t="s">
        <v>173</v>
      </c>
    </row>
    <row r="333" spans="1:4" x14ac:dyDescent="0.35">
      <c r="A333" t="s">
        <v>514</v>
      </c>
      <c r="B333" s="250" t="s">
        <v>167</v>
      </c>
      <c r="C333" t="s">
        <v>168</v>
      </c>
      <c r="D333" s="217" t="s">
        <v>169</v>
      </c>
    </row>
    <row r="334" spans="1:4" x14ac:dyDescent="0.35">
      <c r="A334" t="s">
        <v>515</v>
      </c>
      <c r="B334" s="250" t="s">
        <v>182</v>
      </c>
      <c r="C334" t="s">
        <v>183</v>
      </c>
      <c r="D334" s="217" t="s">
        <v>184</v>
      </c>
    </row>
    <row r="335" spans="1:4" x14ac:dyDescent="0.35">
      <c r="A335" t="s">
        <v>516</v>
      </c>
      <c r="B335" s="250" t="s">
        <v>163</v>
      </c>
      <c r="C335" t="s">
        <v>164</v>
      </c>
      <c r="D335" s="217" t="s">
        <v>165</v>
      </c>
    </row>
    <row r="336" spans="1:4" x14ac:dyDescent="0.35">
      <c r="A336" t="s">
        <v>517</v>
      </c>
      <c r="B336" s="250" t="s">
        <v>159</v>
      </c>
      <c r="C336" t="s">
        <v>160</v>
      </c>
      <c r="D336" s="217" t="s">
        <v>161</v>
      </c>
    </row>
    <row r="337" spans="1:4" x14ac:dyDescent="0.35">
      <c r="A337" t="s">
        <v>518</v>
      </c>
      <c r="B337" s="250" t="s">
        <v>171</v>
      </c>
      <c r="C337" t="s">
        <v>172</v>
      </c>
      <c r="D337" s="217" t="s">
        <v>173</v>
      </c>
    </row>
    <row r="338" spans="1:4" x14ac:dyDescent="0.35">
      <c r="A338" t="s">
        <v>519</v>
      </c>
      <c r="B338" s="250" t="s">
        <v>159</v>
      </c>
      <c r="C338" t="s">
        <v>160</v>
      </c>
      <c r="D338" s="217" t="s">
        <v>161</v>
      </c>
    </row>
    <row r="339" spans="1:4" x14ac:dyDescent="0.35">
      <c r="A339" t="s">
        <v>520</v>
      </c>
      <c r="B339" s="250" t="s">
        <v>159</v>
      </c>
      <c r="C339" t="s">
        <v>160</v>
      </c>
      <c r="D339" s="217" t="s">
        <v>161</v>
      </c>
    </row>
    <row r="340" spans="1:4" x14ac:dyDescent="0.35">
      <c r="A340" t="s">
        <v>521</v>
      </c>
      <c r="B340" s="250" t="s">
        <v>163</v>
      </c>
      <c r="C340" t="s">
        <v>164</v>
      </c>
      <c r="D340" s="217" t="s">
        <v>165</v>
      </c>
    </row>
    <row r="341" spans="1:4" x14ac:dyDescent="0.35">
      <c r="A341" t="s">
        <v>522</v>
      </c>
      <c r="B341" s="250" t="s">
        <v>159</v>
      </c>
      <c r="C341" t="s">
        <v>160</v>
      </c>
      <c r="D341" s="217" t="s">
        <v>161</v>
      </c>
    </row>
    <row r="342" spans="1:4" x14ac:dyDescent="0.35">
      <c r="A342" t="s">
        <v>523</v>
      </c>
      <c r="B342" s="250" t="s">
        <v>163</v>
      </c>
      <c r="C342" t="s">
        <v>164</v>
      </c>
      <c r="D342" s="217" t="s">
        <v>165</v>
      </c>
    </row>
    <row r="343" spans="1:4" x14ac:dyDescent="0.35">
      <c r="A343" t="s">
        <v>524</v>
      </c>
      <c r="B343" s="250" t="s">
        <v>159</v>
      </c>
      <c r="C343" t="s">
        <v>160</v>
      </c>
      <c r="D343" s="217" t="s">
        <v>161</v>
      </c>
    </row>
    <row r="344" spans="1:4" x14ac:dyDescent="0.35">
      <c r="A344" t="s">
        <v>525</v>
      </c>
      <c r="B344" s="250" t="s">
        <v>159</v>
      </c>
      <c r="C344" t="s">
        <v>160</v>
      </c>
      <c r="D344" s="217" t="s">
        <v>161</v>
      </c>
    </row>
    <row r="345" spans="1:4" x14ac:dyDescent="0.35">
      <c r="A345" t="s">
        <v>526</v>
      </c>
      <c r="B345" s="250" t="s">
        <v>159</v>
      </c>
      <c r="C345" t="s">
        <v>160</v>
      </c>
      <c r="D345" s="217" t="s">
        <v>161</v>
      </c>
    </row>
    <row r="346" spans="1:4" x14ac:dyDescent="0.35">
      <c r="A346" t="s">
        <v>527</v>
      </c>
      <c r="B346" s="250" t="s">
        <v>171</v>
      </c>
      <c r="C346" t="s">
        <v>172</v>
      </c>
      <c r="D346" s="217" t="s">
        <v>173</v>
      </c>
    </row>
    <row r="347" spans="1:4" x14ac:dyDescent="0.35">
      <c r="A347" t="s">
        <v>528</v>
      </c>
      <c r="B347" s="250" t="s">
        <v>167</v>
      </c>
      <c r="C347" t="s">
        <v>168</v>
      </c>
      <c r="D347" s="217" t="s">
        <v>169</v>
      </c>
    </row>
    <row r="348" spans="1:4" x14ac:dyDescent="0.35">
      <c r="A348" t="s">
        <v>529</v>
      </c>
      <c r="B348" s="250" t="s">
        <v>163</v>
      </c>
      <c r="C348" t="s">
        <v>164</v>
      </c>
      <c r="D348" s="217" t="s">
        <v>165</v>
      </c>
    </row>
    <row r="349" spans="1:4" x14ac:dyDescent="0.35">
      <c r="A349" t="s">
        <v>530</v>
      </c>
      <c r="B349" s="250" t="s">
        <v>171</v>
      </c>
      <c r="C349" t="s">
        <v>172</v>
      </c>
      <c r="D349" s="217" t="s">
        <v>173</v>
      </c>
    </row>
    <row r="350" spans="1:4" x14ac:dyDescent="0.35">
      <c r="A350" t="s">
        <v>531</v>
      </c>
      <c r="B350" s="250" t="s">
        <v>163</v>
      </c>
      <c r="C350" t="s">
        <v>164</v>
      </c>
      <c r="D350" s="217" t="s">
        <v>165</v>
      </c>
    </row>
    <row r="351" spans="1:4" x14ac:dyDescent="0.35">
      <c r="A351" t="s">
        <v>532</v>
      </c>
      <c r="B351" s="250" t="s">
        <v>182</v>
      </c>
      <c r="C351" t="s">
        <v>183</v>
      </c>
      <c r="D351" s="217" t="s">
        <v>184</v>
      </c>
    </row>
    <row r="352" spans="1:4" x14ac:dyDescent="0.35">
      <c r="A352" t="s">
        <v>533</v>
      </c>
      <c r="B352" s="250" t="s">
        <v>171</v>
      </c>
      <c r="C352" t="s">
        <v>172</v>
      </c>
      <c r="D352" s="217" t="s">
        <v>173</v>
      </c>
    </row>
    <row r="353" spans="1:4" x14ac:dyDescent="0.35">
      <c r="A353" t="s">
        <v>534</v>
      </c>
      <c r="B353" s="250" t="s">
        <v>159</v>
      </c>
      <c r="C353" t="s">
        <v>160</v>
      </c>
      <c r="D353" s="217" t="s">
        <v>161</v>
      </c>
    </row>
    <row r="354" spans="1:4" x14ac:dyDescent="0.35">
      <c r="A354" t="s">
        <v>535</v>
      </c>
      <c r="B354" s="250" t="s">
        <v>159</v>
      </c>
      <c r="C354" t="s">
        <v>160</v>
      </c>
      <c r="D354" s="217" t="s">
        <v>161</v>
      </c>
    </row>
    <row r="355" spans="1:4" x14ac:dyDescent="0.35">
      <c r="A355" t="s">
        <v>536</v>
      </c>
      <c r="B355" s="250" t="s">
        <v>182</v>
      </c>
      <c r="C355" t="s">
        <v>183</v>
      </c>
      <c r="D355" s="217" t="s">
        <v>184</v>
      </c>
    </row>
    <row r="356" spans="1:4" x14ac:dyDescent="0.35">
      <c r="A356" t="s">
        <v>537</v>
      </c>
      <c r="B356" s="250" t="s">
        <v>182</v>
      </c>
      <c r="C356" t="s">
        <v>183</v>
      </c>
      <c r="D356" s="217" t="s">
        <v>184</v>
      </c>
    </row>
    <row r="357" spans="1:4" x14ac:dyDescent="0.35">
      <c r="A357" t="s">
        <v>538</v>
      </c>
      <c r="B357" s="250" t="s">
        <v>159</v>
      </c>
      <c r="C357" t="s">
        <v>160</v>
      </c>
      <c r="D357" s="217" t="s">
        <v>161</v>
      </c>
    </row>
    <row r="358" spans="1:4" x14ac:dyDescent="0.35">
      <c r="A358" t="s">
        <v>539</v>
      </c>
      <c r="B358" s="250" t="s">
        <v>182</v>
      </c>
      <c r="C358" t="s">
        <v>183</v>
      </c>
      <c r="D358" s="217" t="s">
        <v>184</v>
      </c>
    </row>
    <row r="359" spans="1:4" x14ac:dyDescent="0.35">
      <c r="A359" t="s">
        <v>540</v>
      </c>
      <c r="B359" s="250" t="s">
        <v>182</v>
      </c>
      <c r="C359" t="s">
        <v>183</v>
      </c>
      <c r="D359" s="217" t="s">
        <v>184</v>
      </c>
    </row>
    <row r="360" spans="1:4" x14ac:dyDescent="0.35">
      <c r="A360" t="s">
        <v>541</v>
      </c>
      <c r="B360" s="250" t="s">
        <v>163</v>
      </c>
      <c r="C360" t="s">
        <v>164</v>
      </c>
      <c r="D360" s="217" t="s">
        <v>165</v>
      </c>
    </row>
    <row r="361" spans="1:4" x14ac:dyDescent="0.35">
      <c r="A361" t="s">
        <v>542</v>
      </c>
      <c r="B361" s="250" t="s">
        <v>163</v>
      </c>
      <c r="C361" t="s">
        <v>164</v>
      </c>
      <c r="D361" s="217" t="s">
        <v>165</v>
      </c>
    </row>
    <row r="362" spans="1:4" x14ac:dyDescent="0.35">
      <c r="A362" t="s">
        <v>543</v>
      </c>
      <c r="B362" s="250" t="s">
        <v>159</v>
      </c>
      <c r="C362" t="s">
        <v>160</v>
      </c>
      <c r="D362" s="217" t="s">
        <v>161</v>
      </c>
    </row>
    <row r="363" spans="1:4" x14ac:dyDescent="0.35">
      <c r="A363" t="s">
        <v>544</v>
      </c>
      <c r="B363" s="250" t="s">
        <v>182</v>
      </c>
      <c r="C363" t="s">
        <v>183</v>
      </c>
      <c r="D363" s="217" t="s">
        <v>184</v>
      </c>
    </row>
    <row r="364" spans="1:4" x14ac:dyDescent="0.35">
      <c r="A364" t="s">
        <v>545</v>
      </c>
      <c r="B364" s="250" t="s">
        <v>159</v>
      </c>
      <c r="C364" t="s">
        <v>160</v>
      </c>
      <c r="D364" s="217" t="s">
        <v>161</v>
      </c>
    </row>
    <row r="365" spans="1:4" x14ac:dyDescent="0.35">
      <c r="A365" t="s">
        <v>546</v>
      </c>
      <c r="B365" s="250" t="s">
        <v>171</v>
      </c>
      <c r="C365" t="s">
        <v>172</v>
      </c>
      <c r="D365" s="217" t="s">
        <v>173</v>
      </c>
    </row>
    <row r="366" spans="1:4" x14ac:dyDescent="0.35">
      <c r="A366" t="s">
        <v>547</v>
      </c>
      <c r="B366" s="250" t="s">
        <v>171</v>
      </c>
      <c r="C366" t="s">
        <v>172</v>
      </c>
      <c r="D366" s="217" t="s">
        <v>173</v>
      </c>
    </row>
    <row r="367" spans="1:4" x14ac:dyDescent="0.35">
      <c r="A367" t="s">
        <v>548</v>
      </c>
      <c r="B367" s="250" t="s">
        <v>159</v>
      </c>
      <c r="C367" t="s">
        <v>160</v>
      </c>
      <c r="D367" s="217" t="s">
        <v>161</v>
      </c>
    </row>
    <row r="368" spans="1:4" x14ac:dyDescent="0.35">
      <c r="A368" t="s">
        <v>549</v>
      </c>
      <c r="B368" s="250" t="s">
        <v>159</v>
      </c>
      <c r="C368" t="s">
        <v>160</v>
      </c>
      <c r="D368" s="217" t="s">
        <v>161</v>
      </c>
    </row>
    <row r="369" spans="1:4" x14ac:dyDescent="0.35">
      <c r="A369" t="s">
        <v>550</v>
      </c>
      <c r="B369" s="250" t="s">
        <v>182</v>
      </c>
      <c r="C369" t="s">
        <v>183</v>
      </c>
      <c r="D369" s="217" t="s">
        <v>184</v>
      </c>
    </row>
    <row r="370" spans="1:4" x14ac:dyDescent="0.35">
      <c r="A370" t="s">
        <v>551</v>
      </c>
      <c r="B370" s="250" t="s">
        <v>182</v>
      </c>
      <c r="C370" t="s">
        <v>183</v>
      </c>
      <c r="D370" s="217" t="s">
        <v>184</v>
      </c>
    </row>
    <row r="371" spans="1:4" x14ac:dyDescent="0.35">
      <c r="A371" t="s">
        <v>552</v>
      </c>
      <c r="B371" s="250" t="s">
        <v>163</v>
      </c>
      <c r="C371" t="s">
        <v>164</v>
      </c>
      <c r="D371" s="217" t="s">
        <v>165</v>
      </c>
    </row>
    <row r="372" spans="1:4" x14ac:dyDescent="0.35">
      <c r="A372" t="s">
        <v>553</v>
      </c>
      <c r="B372" s="250" t="s">
        <v>171</v>
      </c>
      <c r="C372" t="s">
        <v>172</v>
      </c>
      <c r="D372" s="217" t="s">
        <v>173</v>
      </c>
    </row>
    <row r="373" spans="1:4" x14ac:dyDescent="0.35">
      <c r="A373" t="s">
        <v>554</v>
      </c>
      <c r="B373" s="250" t="s">
        <v>182</v>
      </c>
      <c r="C373" t="s">
        <v>183</v>
      </c>
      <c r="D373" s="217" t="s">
        <v>184</v>
      </c>
    </row>
    <row r="374" spans="1:4" x14ac:dyDescent="0.35">
      <c r="A374" t="s">
        <v>555</v>
      </c>
      <c r="B374" s="250" t="s">
        <v>182</v>
      </c>
      <c r="C374" t="s">
        <v>183</v>
      </c>
      <c r="D374" s="217" t="s">
        <v>184</v>
      </c>
    </row>
    <row r="375" spans="1:4" x14ac:dyDescent="0.35">
      <c r="A375" t="s">
        <v>556</v>
      </c>
      <c r="B375" s="250" t="s">
        <v>163</v>
      </c>
      <c r="C375" t="s">
        <v>164</v>
      </c>
      <c r="D375" s="217" t="s">
        <v>165</v>
      </c>
    </row>
    <row r="376" spans="1:4" x14ac:dyDescent="0.35">
      <c r="A376" t="s">
        <v>557</v>
      </c>
      <c r="B376" s="250" t="s">
        <v>182</v>
      </c>
      <c r="C376" t="s">
        <v>183</v>
      </c>
      <c r="D376" s="217" t="s">
        <v>184</v>
      </c>
    </row>
    <row r="377" spans="1:4" x14ac:dyDescent="0.35">
      <c r="A377" t="s">
        <v>558</v>
      </c>
      <c r="B377" s="250" t="s">
        <v>182</v>
      </c>
      <c r="C377" t="s">
        <v>183</v>
      </c>
      <c r="D377" s="217" t="s">
        <v>184</v>
      </c>
    </row>
    <row r="378" spans="1:4" x14ac:dyDescent="0.35">
      <c r="A378" t="s">
        <v>559</v>
      </c>
      <c r="B378" s="250" t="s">
        <v>167</v>
      </c>
      <c r="C378" t="s">
        <v>168</v>
      </c>
      <c r="D378" s="217" t="s">
        <v>169</v>
      </c>
    </row>
    <row r="379" spans="1:4" x14ac:dyDescent="0.35">
      <c r="A379" t="s">
        <v>560</v>
      </c>
      <c r="B379" s="250" t="s">
        <v>163</v>
      </c>
      <c r="C379" t="s">
        <v>164</v>
      </c>
      <c r="D379" s="217" t="s">
        <v>165</v>
      </c>
    </row>
    <row r="380" spans="1:4" x14ac:dyDescent="0.35">
      <c r="A380" t="s">
        <v>561</v>
      </c>
      <c r="B380" s="250" t="s">
        <v>163</v>
      </c>
      <c r="C380" t="s">
        <v>164</v>
      </c>
      <c r="D380" s="217" t="s">
        <v>165</v>
      </c>
    </row>
    <row r="381" spans="1:4" x14ac:dyDescent="0.35">
      <c r="A381" t="s">
        <v>562</v>
      </c>
      <c r="B381" s="250" t="s">
        <v>163</v>
      </c>
      <c r="C381" t="s">
        <v>164</v>
      </c>
      <c r="D381" s="217" t="s">
        <v>165</v>
      </c>
    </row>
    <row r="382" spans="1:4" x14ac:dyDescent="0.35">
      <c r="A382" t="s">
        <v>563</v>
      </c>
      <c r="B382" s="250" t="s">
        <v>159</v>
      </c>
      <c r="C382" t="s">
        <v>160</v>
      </c>
      <c r="D382" s="217" t="s">
        <v>161</v>
      </c>
    </row>
    <row r="383" spans="1:4" x14ac:dyDescent="0.35">
      <c r="A383" t="s">
        <v>564</v>
      </c>
      <c r="B383" s="250" t="s">
        <v>163</v>
      </c>
      <c r="C383" t="s">
        <v>164</v>
      </c>
      <c r="D383" s="217" t="s">
        <v>165</v>
      </c>
    </row>
    <row r="384" spans="1:4" x14ac:dyDescent="0.35">
      <c r="A384" t="s">
        <v>565</v>
      </c>
      <c r="B384" s="250" t="s">
        <v>163</v>
      </c>
      <c r="C384" t="s">
        <v>164</v>
      </c>
      <c r="D384" s="217" t="s">
        <v>165</v>
      </c>
    </row>
    <row r="385" spans="1:4" x14ac:dyDescent="0.35">
      <c r="A385" t="s">
        <v>566</v>
      </c>
      <c r="B385" s="250" t="s">
        <v>163</v>
      </c>
      <c r="C385" t="s">
        <v>164</v>
      </c>
      <c r="D385" s="217" t="s">
        <v>165</v>
      </c>
    </row>
    <row r="386" spans="1:4" x14ac:dyDescent="0.35">
      <c r="A386" t="s">
        <v>567</v>
      </c>
      <c r="B386" s="250" t="s">
        <v>163</v>
      </c>
      <c r="C386" t="s">
        <v>164</v>
      </c>
      <c r="D386" s="217" t="s">
        <v>165</v>
      </c>
    </row>
    <row r="387" spans="1:4" x14ac:dyDescent="0.35">
      <c r="A387" t="s">
        <v>568</v>
      </c>
      <c r="B387" s="250" t="s">
        <v>167</v>
      </c>
      <c r="C387" t="s">
        <v>168</v>
      </c>
      <c r="D387" s="217" t="s">
        <v>169</v>
      </c>
    </row>
    <row r="388" spans="1:4" x14ac:dyDescent="0.35">
      <c r="A388" t="s">
        <v>569</v>
      </c>
      <c r="B388" s="250" t="s">
        <v>167</v>
      </c>
      <c r="C388" t="s">
        <v>168</v>
      </c>
      <c r="D388" s="217" t="s">
        <v>169</v>
      </c>
    </row>
    <row r="389" spans="1:4" x14ac:dyDescent="0.35">
      <c r="A389" t="s">
        <v>570</v>
      </c>
      <c r="B389" s="250" t="s">
        <v>182</v>
      </c>
      <c r="C389" t="s">
        <v>183</v>
      </c>
      <c r="D389" s="217" t="s">
        <v>184</v>
      </c>
    </row>
    <row r="390" spans="1:4" x14ac:dyDescent="0.35">
      <c r="A390" t="s">
        <v>571</v>
      </c>
      <c r="B390" s="250" t="s">
        <v>159</v>
      </c>
      <c r="C390" t="s">
        <v>160</v>
      </c>
      <c r="D390" s="217" t="s">
        <v>161</v>
      </c>
    </row>
    <row r="391" spans="1:4" x14ac:dyDescent="0.35">
      <c r="A391" t="s">
        <v>572</v>
      </c>
      <c r="B391" s="250" t="s">
        <v>163</v>
      </c>
      <c r="C391" t="s">
        <v>164</v>
      </c>
      <c r="D391" s="217" t="s">
        <v>165</v>
      </c>
    </row>
    <row r="392" spans="1:4" x14ac:dyDescent="0.35">
      <c r="A392" t="s">
        <v>573</v>
      </c>
      <c r="B392" s="250" t="s">
        <v>167</v>
      </c>
      <c r="C392" t="s">
        <v>168</v>
      </c>
      <c r="D392" s="217" t="s">
        <v>169</v>
      </c>
    </row>
    <row r="393" spans="1:4" x14ac:dyDescent="0.35">
      <c r="A393" t="s">
        <v>574</v>
      </c>
      <c r="B393" s="250" t="s">
        <v>163</v>
      </c>
      <c r="C393" t="s">
        <v>164</v>
      </c>
      <c r="D393" s="217" t="s">
        <v>165</v>
      </c>
    </row>
    <row r="394" spans="1:4" x14ac:dyDescent="0.35">
      <c r="A394" t="s">
        <v>575</v>
      </c>
      <c r="B394" s="250" t="s">
        <v>159</v>
      </c>
      <c r="C394" t="s">
        <v>160</v>
      </c>
      <c r="D394" s="217" t="s">
        <v>161</v>
      </c>
    </row>
    <row r="395" spans="1:4" x14ac:dyDescent="0.35">
      <c r="A395" t="s">
        <v>576</v>
      </c>
      <c r="B395" s="250" t="s">
        <v>163</v>
      </c>
      <c r="C395" t="s">
        <v>164</v>
      </c>
      <c r="D395" s="217" t="s">
        <v>165</v>
      </c>
    </row>
    <row r="396" spans="1:4" x14ac:dyDescent="0.35">
      <c r="A396" t="s">
        <v>577</v>
      </c>
      <c r="B396" s="250" t="s">
        <v>163</v>
      </c>
      <c r="C396" t="s">
        <v>164</v>
      </c>
      <c r="D396" s="217" t="s">
        <v>165</v>
      </c>
    </row>
    <row r="397" spans="1:4" x14ac:dyDescent="0.35">
      <c r="A397" t="s">
        <v>578</v>
      </c>
      <c r="B397" s="250" t="s">
        <v>163</v>
      </c>
      <c r="C397" t="s">
        <v>164</v>
      </c>
      <c r="D397" s="217" t="s">
        <v>165</v>
      </c>
    </row>
    <row r="398" spans="1:4" x14ac:dyDescent="0.35">
      <c r="A398" t="s">
        <v>579</v>
      </c>
      <c r="B398" s="250" t="s">
        <v>182</v>
      </c>
      <c r="C398" t="s">
        <v>183</v>
      </c>
      <c r="D398" s="217" t="s">
        <v>184</v>
      </c>
    </row>
    <row r="399" spans="1:4" x14ac:dyDescent="0.35">
      <c r="A399" t="s">
        <v>580</v>
      </c>
      <c r="B399" s="250" t="s">
        <v>163</v>
      </c>
      <c r="C399" t="s">
        <v>164</v>
      </c>
      <c r="D399" s="217" t="s">
        <v>165</v>
      </c>
    </row>
    <row r="400" spans="1:4" x14ac:dyDescent="0.35">
      <c r="A400" t="s">
        <v>581</v>
      </c>
      <c r="B400" s="250" t="s">
        <v>163</v>
      </c>
      <c r="C400" t="s">
        <v>164</v>
      </c>
      <c r="D400" s="217" t="s">
        <v>165</v>
      </c>
    </row>
    <row r="401" spans="1:4" x14ac:dyDescent="0.35">
      <c r="A401" t="s">
        <v>582</v>
      </c>
      <c r="B401" s="250" t="s">
        <v>163</v>
      </c>
      <c r="C401" t="s">
        <v>164</v>
      </c>
      <c r="D401" s="217" t="s">
        <v>165</v>
      </c>
    </row>
    <row r="402" spans="1:4" x14ac:dyDescent="0.35">
      <c r="A402" t="s">
        <v>583</v>
      </c>
      <c r="B402" s="250" t="s">
        <v>163</v>
      </c>
      <c r="C402" t="s">
        <v>164</v>
      </c>
      <c r="D402" s="217" t="s">
        <v>165</v>
      </c>
    </row>
    <row r="403" spans="1:4" x14ac:dyDescent="0.35">
      <c r="A403" t="s">
        <v>584</v>
      </c>
      <c r="B403" s="250" t="s">
        <v>163</v>
      </c>
      <c r="C403" t="s">
        <v>164</v>
      </c>
      <c r="D403" s="217" t="s">
        <v>165</v>
      </c>
    </row>
    <row r="404" spans="1:4" x14ac:dyDescent="0.35">
      <c r="A404" t="s">
        <v>585</v>
      </c>
      <c r="B404" s="250" t="s">
        <v>159</v>
      </c>
      <c r="C404" t="s">
        <v>160</v>
      </c>
      <c r="D404" s="217" t="s">
        <v>161</v>
      </c>
    </row>
    <row r="405" spans="1:4" x14ac:dyDescent="0.35">
      <c r="A405" t="s">
        <v>586</v>
      </c>
      <c r="B405" s="250" t="s">
        <v>159</v>
      </c>
      <c r="C405" t="s">
        <v>160</v>
      </c>
      <c r="D405" s="217" t="s">
        <v>161</v>
      </c>
    </row>
    <row r="406" spans="1:4" x14ac:dyDescent="0.35">
      <c r="A406" t="s">
        <v>587</v>
      </c>
      <c r="B406" s="250" t="s">
        <v>163</v>
      </c>
      <c r="C406" t="s">
        <v>164</v>
      </c>
      <c r="D406" s="217" t="s">
        <v>165</v>
      </c>
    </row>
    <row r="407" spans="1:4" x14ac:dyDescent="0.35">
      <c r="A407" t="s">
        <v>588</v>
      </c>
      <c r="B407" s="250" t="s">
        <v>167</v>
      </c>
      <c r="C407" t="s">
        <v>168</v>
      </c>
      <c r="D407" s="217" t="s">
        <v>169</v>
      </c>
    </row>
    <row r="408" spans="1:4" x14ac:dyDescent="0.35">
      <c r="A408" t="s">
        <v>589</v>
      </c>
      <c r="B408" s="250" t="s">
        <v>167</v>
      </c>
      <c r="C408" t="s">
        <v>168</v>
      </c>
      <c r="D408" s="217" t="s">
        <v>169</v>
      </c>
    </row>
    <row r="409" spans="1:4" x14ac:dyDescent="0.35">
      <c r="A409" t="s">
        <v>590</v>
      </c>
      <c r="B409" s="250" t="s">
        <v>167</v>
      </c>
      <c r="C409" t="s">
        <v>168</v>
      </c>
      <c r="D409" s="217" t="s">
        <v>169</v>
      </c>
    </row>
    <row r="410" spans="1:4" x14ac:dyDescent="0.35">
      <c r="A410" t="s">
        <v>591</v>
      </c>
      <c r="B410" s="250" t="s">
        <v>167</v>
      </c>
      <c r="C410" t="s">
        <v>168</v>
      </c>
      <c r="D410" s="217" t="s">
        <v>169</v>
      </c>
    </row>
    <row r="411" spans="1:4" x14ac:dyDescent="0.35">
      <c r="A411" t="s">
        <v>592</v>
      </c>
      <c r="B411" s="250" t="s">
        <v>167</v>
      </c>
      <c r="C411" t="s">
        <v>168</v>
      </c>
      <c r="D411" s="217" t="s">
        <v>169</v>
      </c>
    </row>
    <row r="412" spans="1:4" x14ac:dyDescent="0.35">
      <c r="A412" t="s">
        <v>593</v>
      </c>
      <c r="B412" s="250" t="s">
        <v>171</v>
      </c>
      <c r="C412" t="s">
        <v>172</v>
      </c>
      <c r="D412" s="217" t="s">
        <v>173</v>
      </c>
    </row>
    <row r="413" spans="1:4" x14ac:dyDescent="0.35">
      <c r="A413" t="s">
        <v>594</v>
      </c>
      <c r="B413" s="250" t="s">
        <v>159</v>
      </c>
      <c r="C413" t="s">
        <v>160</v>
      </c>
      <c r="D413" s="217" t="s">
        <v>161</v>
      </c>
    </row>
    <row r="414" spans="1:4" x14ac:dyDescent="0.35">
      <c r="A414" t="s">
        <v>595</v>
      </c>
      <c r="B414" s="250" t="s">
        <v>167</v>
      </c>
      <c r="C414" t="s">
        <v>168</v>
      </c>
      <c r="D414" s="217" t="s">
        <v>169</v>
      </c>
    </row>
    <row r="415" spans="1:4" x14ac:dyDescent="0.35">
      <c r="A415" s="218" t="s">
        <v>596</v>
      </c>
      <c r="B415" s="250" t="s">
        <v>159</v>
      </c>
      <c r="C415" t="s">
        <v>160</v>
      </c>
      <c r="D415" t="s">
        <v>161</v>
      </c>
    </row>
    <row r="416" spans="1:4" x14ac:dyDescent="0.35">
      <c r="A416" s="218" t="s">
        <v>597</v>
      </c>
      <c r="B416" s="251" t="s">
        <v>159</v>
      </c>
      <c r="C416" t="s">
        <v>160</v>
      </c>
      <c r="D416" t="s">
        <v>161</v>
      </c>
    </row>
    <row r="417" spans="1:4" x14ac:dyDescent="0.35">
      <c r="A417" s="218" t="s">
        <v>598</v>
      </c>
      <c r="B417" s="251" t="s">
        <v>163</v>
      </c>
      <c r="C417" t="s">
        <v>164</v>
      </c>
      <c r="D417" t="s">
        <v>165</v>
      </c>
    </row>
    <row r="418" spans="1:4" x14ac:dyDescent="0.35">
      <c r="A418" s="218" t="s">
        <v>599</v>
      </c>
      <c r="B418" s="250" t="s">
        <v>163</v>
      </c>
      <c r="C418" t="s">
        <v>164</v>
      </c>
      <c r="D418" t="s">
        <v>165</v>
      </c>
    </row>
    <row r="419" spans="1:4" x14ac:dyDescent="0.35">
      <c r="A419" s="218" t="s">
        <v>600</v>
      </c>
      <c r="B419" s="250"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5" customWidth="1"/>
    <col min="2" max="2" width="12" style="75" customWidth="1"/>
    <col min="3" max="3" width="48.81640625" style="75" customWidth="1"/>
    <col min="4" max="4" width="9.1796875" style="75"/>
    <col min="5" max="5" width="29.453125" style="75" customWidth="1"/>
    <col min="6" max="16384" width="9.1796875" style="75"/>
  </cols>
  <sheetData>
    <row r="1" spans="1:5" x14ac:dyDescent="0.35">
      <c r="A1" s="75" t="s">
        <v>601</v>
      </c>
      <c r="B1" s="75" t="str">
        <f>VLOOKUP(valDistr,dataDistr,3,FALSE)</f>
        <v>Org Name</v>
      </c>
      <c r="C1" s="75" t="s">
        <v>155</v>
      </c>
      <c r="D1" s="75" t="str">
        <f>LEFT(VLOOKUP(valDistr,dataDistr,2,FALSE),4)</f>
        <v xml:space="preserve">Org </v>
      </c>
    </row>
    <row r="2" spans="1:5" x14ac:dyDescent="0.35">
      <c r="A2" s="75" t="s">
        <v>602</v>
      </c>
      <c r="B2" s="75" t="str">
        <f>VLOOKUP(valDistr,dataDistr,7,FALSE)</f>
        <v>Address 1</v>
      </c>
      <c r="C2" s="75" t="s">
        <v>603</v>
      </c>
      <c r="D2" s="75" t="str">
        <f>VLOOKUP(valDistr,dataDistr,12,FALSE)</f>
        <v>2015 Level</v>
      </c>
    </row>
    <row r="3" spans="1:5" x14ac:dyDescent="0.35">
      <c r="A3" s="75" t="s">
        <v>604</v>
      </c>
      <c r="B3" s="75" t="str">
        <f>IF(VLOOKUP(valDistr,dataDistr,8,FALSE)=0,"",VLOOKUP(valDistr,dataDistr,8,FALSE))</f>
        <v>Address 2</v>
      </c>
    </row>
    <row r="4" spans="1:5" x14ac:dyDescent="0.35">
      <c r="A4" s="445" t="s">
        <v>605</v>
      </c>
      <c r="B4" s="445" t="str">
        <f>VLOOKUP(valDistr,dataDistr,9,FALSE)&amp;", "&amp;VLOOKUP(valDistr,dataDistr,10,FALSE)&amp;" "&amp;VLOOKUP(valDistr,dataDistr,11,FALSE)</f>
        <v>Town, State  Zip</v>
      </c>
      <c r="C4" s="445"/>
      <c r="D4" s="445"/>
      <c r="E4" s="445"/>
    </row>
    <row r="7" spans="1:5" x14ac:dyDescent="0.35">
      <c r="A7" s="76" t="s">
        <v>606</v>
      </c>
      <c r="B7" s="76" t="s">
        <v>607</v>
      </c>
    </row>
    <row r="8" spans="1:5" x14ac:dyDescent="0.35">
      <c r="D8" s="75" t="s">
        <v>608</v>
      </c>
    </row>
    <row r="9" spans="1:5" x14ac:dyDescent="0.35">
      <c r="A9" s="75" t="s">
        <v>609</v>
      </c>
      <c r="B9" s="75" t="s">
        <v>610</v>
      </c>
      <c r="D9" s="75">
        <v>1</v>
      </c>
    </row>
    <row r="10" spans="1:5" x14ac:dyDescent="0.35">
      <c r="A10" s="91" t="s">
        <v>611</v>
      </c>
      <c r="B10" s="75">
        <v>1</v>
      </c>
      <c r="C10" s="75" t="s">
        <v>611</v>
      </c>
      <c r="D10" s="75">
        <v>2</v>
      </c>
      <c r="E10" s="75" t="s">
        <v>612</v>
      </c>
    </row>
    <row r="11" spans="1:5" x14ac:dyDescent="0.35">
      <c r="A11" s="245" t="s">
        <v>613</v>
      </c>
      <c r="B11" s="75">
        <v>2</v>
      </c>
      <c r="C11" s="75" t="s">
        <v>614</v>
      </c>
      <c r="D11" s="75">
        <v>3</v>
      </c>
      <c r="E11" s="75" t="s">
        <v>615</v>
      </c>
    </row>
    <row r="12" spans="1:5" x14ac:dyDescent="0.35">
      <c r="A12" s="245" t="s">
        <v>616</v>
      </c>
      <c r="B12" s="75">
        <v>3</v>
      </c>
      <c r="C12" s="75" t="s">
        <v>617</v>
      </c>
      <c r="D12" s="75">
        <v>4</v>
      </c>
      <c r="E12" s="75" t="s">
        <v>618</v>
      </c>
    </row>
    <row r="13" spans="1:5" x14ac:dyDescent="0.35">
      <c r="A13" s="245" t="s">
        <v>619</v>
      </c>
      <c r="B13" s="75">
        <v>4</v>
      </c>
      <c r="C13" s="223" t="s">
        <v>620</v>
      </c>
      <c r="D13" s="75">
        <v>5</v>
      </c>
      <c r="E13" s="75" t="s">
        <v>621</v>
      </c>
    </row>
    <row r="14" spans="1:5" x14ac:dyDescent="0.35">
      <c r="A14" s="246" t="s">
        <v>622</v>
      </c>
      <c r="B14" s="75">
        <v>5</v>
      </c>
      <c r="C14" s="75" t="s">
        <v>623</v>
      </c>
      <c r="D14" s="75">
        <v>6</v>
      </c>
    </row>
    <row r="15" spans="1:5" x14ac:dyDescent="0.35">
      <c r="A15" s="246" t="s">
        <v>624</v>
      </c>
      <c r="B15" s="75">
        <v>6</v>
      </c>
      <c r="C15" s="75" t="s">
        <v>625</v>
      </c>
    </row>
    <row r="16" spans="1:5" x14ac:dyDescent="0.35">
      <c r="C16" s="75" t="s">
        <v>626</v>
      </c>
    </row>
    <row r="17" spans="1:4" x14ac:dyDescent="0.35">
      <c r="C17" s="75" t="s">
        <v>627</v>
      </c>
    </row>
    <row r="19" spans="1:4" x14ac:dyDescent="0.35">
      <c r="A19" s="77" t="s">
        <v>628</v>
      </c>
    </row>
    <row r="20" spans="1:4" x14ac:dyDescent="0.35">
      <c r="A20" s="78" t="s">
        <v>609</v>
      </c>
      <c r="B20" s="75">
        <v>1</v>
      </c>
    </row>
    <row r="21" spans="1:4" x14ac:dyDescent="0.35">
      <c r="A21" s="78" t="s">
        <v>629</v>
      </c>
      <c r="B21" s="75">
        <v>1</v>
      </c>
    </row>
    <row r="22" spans="1:4" x14ac:dyDescent="0.35">
      <c r="A22" s="78" t="s">
        <v>630</v>
      </c>
    </row>
    <row r="23" spans="1:4" x14ac:dyDescent="0.35">
      <c r="A23" s="78"/>
    </row>
    <row r="24" spans="1:4" x14ac:dyDescent="0.35">
      <c r="A24" s="78"/>
    </row>
    <row r="25" spans="1:4" x14ac:dyDescent="0.35">
      <c r="A25" s="78"/>
    </row>
    <row r="26" spans="1:4" x14ac:dyDescent="0.35">
      <c r="A26" s="76" t="s">
        <v>606</v>
      </c>
      <c r="B26" s="76" t="s">
        <v>631</v>
      </c>
    </row>
    <row r="27" spans="1:4" x14ac:dyDescent="0.35">
      <c r="A27" s="78"/>
    </row>
    <row r="28" spans="1:4" x14ac:dyDescent="0.35">
      <c r="A28" s="78" t="s">
        <v>632</v>
      </c>
      <c r="B28" s="75">
        <v>1</v>
      </c>
      <c r="C28" s="75" t="s">
        <v>633</v>
      </c>
    </row>
    <row r="29" spans="1:4" x14ac:dyDescent="0.35">
      <c r="A29" s="78"/>
      <c r="C29" s="75" t="s">
        <v>634</v>
      </c>
      <c r="D29" s="75" t="s">
        <v>635</v>
      </c>
    </row>
    <row r="30" spans="1:4" x14ac:dyDescent="0.35">
      <c r="A30" s="78"/>
      <c r="C30" s="75" t="s">
        <v>636</v>
      </c>
      <c r="D30" s="75" t="s">
        <v>634</v>
      </c>
    </row>
    <row r="31" spans="1:4" x14ac:dyDescent="0.35">
      <c r="A31" s="78"/>
      <c r="C31" s="75" t="s">
        <v>637</v>
      </c>
      <c r="D31" s="75" t="s">
        <v>636</v>
      </c>
    </row>
    <row r="32" spans="1:4" x14ac:dyDescent="0.35">
      <c r="A32" s="78"/>
      <c r="C32" s="75" t="s">
        <v>638</v>
      </c>
      <c r="D32" s="75" t="s">
        <v>637</v>
      </c>
    </row>
    <row r="33" spans="1:5" x14ac:dyDescent="0.35">
      <c r="A33" s="78"/>
      <c r="C33" s="75" t="s">
        <v>639</v>
      </c>
      <c r="D33" s="75" t="s">
        <v>638</v>
      </c>
    </row>
    <row r="34" spans="1:5" x14ac:dyDescent="0.35">
      <c r="A34" s="78"/>
      <c r="D34" s="75" t="s">
        <v>639</v>
      </c>
    </row>
    <row r="36" spans="1:5" x14ac:dyDescent="0.35">
      <c r="A36" s="76" t="s">
        <v>606</v>
      </c>
      <c r="B36" s="76" t="s">
        <v>640</v>
      </c>
    </row>
    <row r="38" spans="1:5" x14ac:dyDescent="0.35">
      <c r="A38" s="75" t="s">
        <v>641</v>
      </c>
    </row>
    <row r="39" spans="1:5" x14ac:dyDescent="0.35">
      <c r="B39" s="79" t="s">
        <v>642</v>
      </c>
      <c r="C39" s="75" t="s">
        <v>643</v>
      </c>
    </row>
    <row r="40" spans="1:5" x14ac:dyDescent="0.35">
      <c r="B40" s="79" t="s">
        <v>644</v>
      </c>
    </row>
    <row r="41" spans="1:5" x14ac:dyDescent="0.35">
      <c r="B41" s="79" t="s">
        <v>645</v>
      </c>
    </row>
    <row r="42" spans="1:5" x14ac:dyDescent="0.35">
      <c r="B42" s="79" t="s">
        <v>646</v>
      </c>
    </row>
    <row r="44" spans="1:5" x14ac:dyDescent="0.35">
      <c r="A44" s="75" t="s">
        <v>647</v>
      </c>
    </row>
    <row r="45" spans="1:5" x14ac:dyDescent="0.35">
      <c r="B45" s="80" t="s">
        <v>648</v>
      </c>
      <c r="C45" s="75" t="s">
        <v>649</v>
      </c>
      <c r="E45" s="75" t="s">
        <v>650</v>
      </c>
    </row>
    <row r="46" spans="1:5" x14ac:dyDescent="0.35">
      <c r="B46" s="80" t="s">
        <v>651</v>
      </c>
    </row>
    <row r="47" spans="1:5" x14ac:dyDescent="0.35">
      <c r="B47" s="75" t="s">
        <v>652</v>
      </c>
      <c r="E47" s="75" t="s">
        <v>645</v>
      </c>
    </row>
    <row r="48" spans="1:5" x14ac:dyDescent="0.35">
      <c r="E48" s="75" t="s">
        <v>653</v>
      </c>
    </row>
    <row r="49" spans="1:5" x14ac:dyDescent="0.35">
      <c r="A49" s="76" t="s">
        <v>606</v>
      </c>
      <c r="B49" s="76" t="s">
        <v>654</v>
      </c>
      <c r="E49" s="75" t="s">
        <v>655</v>
      </c>
    </row>
    <row r="50" spans="1:5" x14ac:dyDescent="0.35">
      <c r="E50" s="75" t="s">
        <v>646</v>
      </c>
    </row>
    <row r="51" spans="1:5" ht="15" thickBot="1" x14ac:dyDescent="0.4">
      <c r="A51" s="75" t="s">
        <v>641</v>
      </c>
      <c r="E51" s="75" t="s">
        <v>656</v>
      </c>
    </row>
    <row r="52" spans="1:5" x14ac:dyDescent="0.35">
      <c r="A52" s="81" t="s">
        <v>641</v>
      </c>
      <c r="E52" s="75" t="s">
        <v>657</v>
      </c>
    </row>
    <row r="53" spans="1:5" x14ac:dyDescent="0.35">
      <c r="A53" s="82"/>
      <c r="E53" s="75" t="s">
        <v>644</v>
      </c>
    </row>
    <row r="54" spans="1:5" x14ac:dyDescent="0.35">
      <c r="A54" s="83" t="s">
        <v>658</v>
      </c>
    </row>
    <row r="55" spans="1:5" x14ac:dyDescent="0.35">
      <c r="A55" s="83" t="s">
        <v>659</v>
      </c>
    </row>
    <row r="56" spans="1:5" x14ac:dyDescent="0.35">
      <c r="A56" s="83" t="s">
        <v>660</v>
      </c>
    </row>
    <row r="57" spans="1:5" x14ac:dyDescent="0.35">
      <c r="A57" s="83" t="s">
        <v>661</v>
      </c>
    </row>
    <row r="58" spans="1:5" x14ac:dyDescent="0.35">
      <c r="A58" s="83" t="s">
        <v>662</v>
      </c>
    </row>
    <row r="59" spans="1:5" x14ac:dyDescent="0.35">
      <c r="A59" s="83" t="s">
        <v>663</v>
      </c>
    </row>
    <row r="60" spans="1:5" x14ac:dyDescent="0.35">
      <c r="A60" s="83" t="s">
        <v>664</v>
      </c>
    </row>
    <row r="61" spans="1:5" x14ac:dyDescent="0.35">
      <c r="A61" s="83" t="s">
        <v>665</v>
      </c>
    </row>
    <row r="62" spans="1:5" x14ac:dyDescent="0.35">
      <c r="A62" s="83" t="s">
        <v>666</v>
      </c>
    </row>
    <row r="63" spans="1:5" x14ac:dyDescent="0.35">
      <c r="A63" s="83" t="s">
        <v>667</v>
      </c>
    </row>
    <row r="64" spans="1:5" x14ac:dyDescent="0.35">
      <c r="A64" s="83" t="s">
        <v>668</v>
      </c>
    </row>
    <row r="65" spans="1:2" x14ac:dyDescent="0.35">
      <c r="A65" s="83" t="s">
        <v>669</v>
      </c>
    </row>
    <row r="66" spans="1:2" x14ac:dyDescent="0.35">
      <c r="A66" s="83" t="s">
        <v>670</v>
      </c>
    </row>
    <row r="67" spans="1:2" ht="15" thickBot="1" x14ac:dyDescent="0.4">
      <c r="A67" s="84" t="s">
        <v>644</v>
      </c>
      <c r="B67" s="79"/>
    </row>
    <row r="68" spans="1:2" x14ac:dyDescent="0.35">
      <c r="B68" s="79"/>
    </row>
    <row r="69" spans="1:2" x14ac:dyDescent="0.35">
      <c r="B69" s="79"/>
    </row>
    <row r="71" spans="1:2" ht="15" thickBot="1" x14ac:dyDescent="0.4"/>
    <row r="72" spans="1:2" x14ac:dyDescent="0.35">
      <c r="A72" s="85" t="s">
        <v>671</v>
      </c>
    </row>
    <row r="73" spans="1:2" x14ac:dyDescent="0.35">
      <c r="A73" s="86"/>
    </row>
    <row r="74" spans="1:2" x14ac:dyDescent="0.35">
      <c r="A74" s="83" t="s">
        <v>672</v>
      </c>
    </row>
    <row r="75" spans="1:2" ht="15" thickBot="1" x14ac:dyDescent="0.4">
      <c r="A75" s="84" t="s">
        <v>673</v>
      </c>
    </row>
    <row r="76" spans="1:2" ht="15" thickBot="1" x14ac:dyDescent="0.4"/>
    <row r="77" spans="1:2" x14ac:dyDescent="0.35">
      <c r="A77" s="85" t="s">
        <v>674</v>
      </c>
    </row>
    <row r="78" spans="1:2" x14ac:dyDescent="0.35">
      <c r="A78" s="86"/>
    </row>
    <row r="79" spans="1:2" x14ac:dyDescent="0.35">
      <c r="A79" s="87" t="s">
        <v>675</v>
      </c>
    </row>
    <row r="80" spans="1:2" x14ac:dyDescent="0.35">
      <c r="A80" s="87" t="s">
        <v>676</v>
      </c>
    </row>
    <row r="81" spans="1:1" x14ac:dyDescent="0.35">
      <c r="A81" s="83" t="s">
        <v>677</v>
      </c>
    </row>
    <row r="82" spans="1:1" x14ac:dyDescent="0.35">
      <c r="A82" s="83" t="s">
        <v>678</v>
      </c>
    </row>
    <row r="83" spans="1:1" x14ac:dyDescent="0.35">
      <c r="A83" s="83" t="s">
        <v>679</v>
      </c>
    </row>
    <row r="84" spans="1:1" x14ac:dyDescent="0.35">
      <c r="A84" s="83" t="s">
        <v>680</v>
      </c>
    </row>
    <row r="85" spans="1:1" x14ac:dyDescent="0.35">
      <c r="A85" s="83" t="s">
        <v>681</v>
      </c>
    </row>
    <row r="86" spans="1:1" x14ac:dyDescent="0.35">
      <c r="A86" s="83" t="s">
        <v>682</v>
      </c>
    </row>
    <row r="87" spans="1:1" x14ac:dyDescent="0.35">
      <c r="A87" s="83" t="s">
        <v>683</v>
      </c>
    </row>
    <row r="88" spans="1:1" x14ac:dyDescent="0.35">
      <c r="A88" s="83" t="s">
        <v>684</v>
      </c>
    </row>
    <row r="89" spans="1:1" ht="15" thickBot="1" x14ac:dyDescent="0.4">
      <c r="A89" s="84" t="s">
        <v>673</v>
      </c>
    </row>
    <row r="91" spans="1:1" ht="15" thickBot="1" x14ac:dyDescent="0.4"/>
    <row r="92" spans="1:1" x14ac:dyDescent="0.35">
      <c r="A92" s="85" t="s">
        <v>685</v>
      </c>
    </row>
    <row r="93" spans="1:1" x14ac:dyDescent="0.35">
      <c r="A93" s="88"/>
    </row>
    <row r="94" spans="1:1" x14ac:dyDescent="0.35">
      <c r="A94" s="83" t="s">
        <v>686</v>
      </c>
    </row>
    <row r="95" spans="1:1" x14ac:dyDescent="0.35">
      <c r="A95" s="87" t="s">
        <v>687</v>
      </c>
    </row>
    <row r="96" spans="1:1" x14ac:dyDescent="0.35">
      <c r="A96" s="83" t="s">
        <v>688</v>
      </c>
    </row>
    <row r="97" spans="1:1" ht="15" thickBot="1" x14ac:dyDescent="0.4">
      <c r="A97" s="84" t="s">
        <v>673</v>
      </c>
    </row>
    <row r="98" spans="1:1" ht="15" thickBot="1" x14ac:dyDescent="0.4"/>
    <row r="99" spans="1:1" x14ac:dyDescent="0.35">
      <c r="A99" s="85" t="s">
        <v>689</v>
      </c>
    </row>
    <row r="100" spans="1:1" x14ac:dyDescent="0.35">
      <c r="A100" s="88"/>
    </row>
    <row r="101" spans="1:1" x14ac:dyDescent="0.35">
      <c r="A101" s="87" t="s">
        <v>690</v>
      </c>
    </row>
    <row r="102" spans="1:1" x14ac:dyDescent="0.35">
      <c r="A102" s="87" t="s">
        <v>97</v>
      </c>
    </row>
    <row r="103" spans="1:1" x14ac:dyDescent="0.35">
      <c r="A103" s="87" t="s">
        <v>691</v>
      </c>
    </row>
    <row r="104" spans="1:1" x14ac:dyDescent="0.35">
      <c r="A104" s="87" t="s">
        <v>673</v>
      </c>
    </row>
    <row r="105" spans="1:1" x14ac:dyDescent="0.35">
      <c r="A105" s="87"/>
    </row>
    <row r="106" spans="1:1" x14ac:dyDescent="0.35">
      <c r="A106" s="87"/>
    </row>
    <row r="107" spans="1:1" x14ac:dyDescent="0.35">
      <c r="A107" s="87"/>
    </row>
    <row r="108" spans="1:1" ht="15" thickBot="1" x14ac:dyDescent="0.4">
      <c r="A108" s="84"/>
    </row>
    <row r="109" spans="1:1" ht="15" thickBot="1" x14ac:dyDescent="0.4"/>
    <row r="110" spans="1:1" x14ac:dyDescent="0.35">
      <c r="A110" s="85" t="s">
        <v>692</v>
      </c>
    </row>
    <row r="111" spans="1:1" x14ac:dyDescent="0.35">
      <c r="A111" s="83"/>
    </row>
    <row r="112" spans="1:1" x14ac:dyDescent="0.35">
      <c r="A112" s="83"/>
    </row>
    <row r="113" spans="1:1" ht="15" thickBot="1" x14ac:dyDescent="0.4">
      <c r="A113" s="84"/>
    </row>
    <row r="115" spans="1:1" ht="15" thickBot="1" x14ac:dyDescent="0.4"/>
    <row r="116" spans="1:1" x14ac:dyDescent="0.35">
      <c r="A116" s="85" t="s">
        <v>693</v>
      </c>
    </row>
    <row r="117" spans="1:1" x14ac:dyDescent="0.35">
      <c r="A117" s="88"/>
    </row>
    <row r="118" spans="1:1" x14ac:dyDescent="0.35">
      <c r="A118" s="83" t="s">
        <v>694</v>
      </c>
    </row>
    <row r="119" spans="1:1" x14ac:dyDescent="0.35">
      <c r="A119" s="83" t="s">
        <v>686</v>
      </c>
    </row>
    <row r="120" spans="1:1" x14ac:dyDescent="0.35">
      <c r="A120" s="83" t="s">
        <v>695</v>
      </c>
    </row>
    <row r="121" spans="1:1" x14ac:dyDescent="0.35">
      <c r="A121" s="83" t="s">
        <v>696</v>
      </c>
    </row>
    <row r="122" spans="1:1" x14ac:dyDescent="0.35">
      <c r="A122" s="83" t="s">
        <v>697</v>
      </c>
    </row>
    <row r="123" spans="1:1" x14ac:dyDescent="0.35">
      <c r="A123" s="83" t="s">
        <v>688</v>
      </c>
    </row>
    <row r="124" spans="1:1" x14ac:dyDescent="0.35">
      <c r="A124" s="83" t="s">
        <v>698</v>
      </c>
    </row>
    <row r="125" spans="1:1" ht="15" thickBot="1" x14ac:dyDescent="0.4">
      <c r="A125" s="84" t="s">
        <v>673</v>
      </c>
    </row>
    <row r="126" spans="1:1" ht="15" thickBot="1" x14ac:dyDescent="0.4"/>
    <row r="127" spans="1:1" x14ac:dyDescent="0.35">
      <c r="A127" s="85" t="s">
        <v>699</v>
      </c>
    </row>
    <row r="128" spans="1:1" x14ac:dyDescent="0.35">
      <c r="A128" s="88"/>
    </row>
    <row r="129" spans="1:1" x14ac:dyDescent="0.35">
      <c r="A129" s="83" t="s">
        <v>700</v>
      </c>
    </row>
    <row r="130" spans="1:1" x14ac:dyDescent="0.35">
      <c r="A130" s="83" t="s">
        <v>665</v>
      </c>
    </row>
    <row r="131" spans="1:1" x14ac:dyDescent="0.35">
      <c r="A131" s="83" t="s">
        <v>701</v>
      </c>
    </row>
    <row r="132" spans="1:1" x14ac:dyDescent="0.35">
      <c r="A132" s="83" t="s">
        <v>702</v>
      </c>
    </row>
    <row r="133" spans="1:1" x14ac:dyDescent="0.35">
      <c r="A133" s="83" t="s">
        <v>703</v>
      </c>
    </row>
    <row r="134" spans="1:1" x14ac:dyDescent="0.35">
      <c r="A134" s="83" t="s">
        <v>704</v>
      </c>
    </row>
    <row r="135" spans="1:1" x14ac:dyDescent="0.35">
      <c r="A135" s="83" t="s">
        <v>673</v>
      </c>
    </row>
    <row r="136" spans="1:1" ht="15" thickBot="1" x14ac:dyDescent="0.4"/>
    <row r="137" spans="1:1" x14ac:dyDescent="0.35">
      <c r="A137" s="85" t="s">
        <v>705</v>
      </c>
    </row>
    <row r="138" spans="1:1" x14ac:dyDescent="0.35">
      <c r="A138" s="88"/>
    </row>
    <row r="139" spans="1:1" x14ac:dyDescent="0.35">
      <c r="A139" s="83" t="s">
        <v>706</v>
      </c>
    </row>
    <row r="140" spans="1:1" x14ac:dyDescent="0.35">
      <c r="A140" s="83" t="s">
        <v>676</v>
      </c>
    </row>
    <row r="141" spans="1:1" x14ac:dyDescent="0.35">
      <c r="A141" s="83" t="s">
        <v>707</v>
      </c>
    </row>
    <row r="142" spans="1:1" x14ac:dyDescent="0.35">
      <c r="A142" s="83" t="s">
        <v>686</v>
      </c>
    </row>
    <row r="143" spans="1:1" ht="15" thickBot="1" x14ac:dyDescent="0.4">
      <c r="A143" s="84" t="s">
        <v>673</v>
      </c>
    </row>
    <row r="144" spans="1:1" ht="15" thickBot="1" x14ac:dyDescent="0.4"/>
    <row r="145" spans="1:1" x14ac:dyDescent="0.35">
      <c r="A145" s="85" t="s">
        <v>708</v>
      </c>
    </row>
    <row r="146" spans="1:1" x14ac:dyDescent="0.35">
      <c r="A146" s="88"/>
    </row>
    <row r="147" spans="1:1" x14ac:dyDescent="0.35">
      <c r="A147" s="83" t="s">
        <v>709</v>
      </c>
    </row>
    <row r="148" spans="1:1" x14ac:dyDescent="0.35">
      <c r="A148" s="83" t="s">
        <v>710</v>
      </c>
    </row>
    <row r="149" spans="1:1" x14ac:dyDescent="0.35">
      <c r="A149" s="83" t="s">
        <v>711</v>
      </c>
    </row>
    <row r="150" spans="1:1" x14ac:dyDescent="0.35">
      <c r="A150" s="83" t="s">
        <v>712</v>
      </c>
    </row>
    <row r="151" spans="1:1" x14ac:dyDescent="0.35">
      <c r="A151" s="87" t="s">
        <v>713</v>
      </c>
    </row>
    <row r="152" spans="1:1" x14ac:dyDescent="0.35">
      <c r="A152" s="83" t="s">
        <v>714</v>
      </c>
    </row>
    <row r="153" spans="1:1" x14ac:dyDescent="0.35">
      <c r="A153" s="83" t="s">
        <v>715</v>
      </c>
    </row>
    <row r="154" spans="1:1" x14ac:dyDescent="0.35">
      <c r="A154" s="87" t="s">
        <v>673</v>
      </c>
    </row>
    <row r="157" spans="1:1" x14ac:dyDescent="0.35">
      <c r="A157" s="446" t="s">
        <v>716</v>
      </c>
    </row>
    <row r="158" spans="1:1" x14ac:dyDescent="0.35">
      <c r="A158" s="211"/>
    </row>
    <row r="159" spans="1:1" x14ac:dyDescent="0.35">
      <c r="A159" s="210" t="s">
        <v>717</v>
      </c>
    </row>
    <row r="160" spans="1:1" x14ac:dyDescent="0.35">
      <c r="A160" s="447" t="s">
        <v>718</v>
      </c>
    </row>
    <row r="163" spans="1:3" x14ac:dyDescent="0.35">
      <c r="A163" s="75" t="s">
        <v>719</v>
      </c>
    </row>
    <row r="164" spans="1:3" ht="15.5" x14ac:dyDescent="0.35">
      <c r="A164" s="89" t="s">
        <v>720</v>
      </c>
    </row>
    <row r="165" spans="1:3" ht="15" thickBot="1" x14ac:dyDescent="0.4"/>
    <row r="166" spans="1:3" x14ac:dyDescent="0.35">
      <c r="A166" s="90" t="s">
        <v>721</v>
      </c>
      <c r="C166" s="91"/>
    </row>
    <row r="167" spans="1:3" x14ac:dyDescent="0.35">
      <c r="A167" s="82"/>
      <c r="C167" s="91"/>
    </row>
    <row r="168" spans="1:3" x14ac:dyDescent="0.35">
      <c r="A168" s="83" t="s">
        <v>722</v>
      </c>
    </row>
    <row r="169" spans="1:3" ht="15" thickBot="1" x14ac:dyDescent="0.4">
      <c r="A169" s="84" t="s">
        <v>723</v>
      </c>
    </row>
    <row r="170" spans="1:3" ht="15" thickBot="1" x14ac:dyDescent="0.4"/>
    <row r="171" spans="1:3" x14ac:dyDescent="0.35">
      <c r="A171" s="90" t="s">
        <v>724</v>
      </c>
    </row>
    <row r="172" spans="1:3" x14ac:dyDescent="0.35">
      <c r="A172" s="82"/>
    </row>
    <row r="173" spans="1:3" x14ac:dyDescent="0.35">
      <c r="A173" s="83" t="s">
        <v>675</v>
      </c>
    </row>
    <row r="174" spans="1:3" ht="15" thickBot="1" x14ac:dyDescent="0.4">
      <c r="A174" s="84" t="s">
        <v>678</v>
      </c>
    </row>
    <row r="175" spans="1:3" ht="15" thickBot="1" x14ac:dyDescent="0.4"/>
    <row r="176" spans="1:3" x14ac:dyDescent="0.35">
      <c r="A176" s="90" t="s">
        <v>725</v>
      </c>
    </row>
    <row r="177" spans="1:1" x14ac:dyDescent="0.35">
      <c r="A177" s="82"/>
    </row>
    <row r="178" spans="1:1" ht="15" thickBot="1" x14ac:dyDescent="0.4">
      <c r="A178" s="84" t="s">
        <v>726</v>
      </c>
    </row>
    <row r="179" spans="1:1" ht="15" thickBot="1" x14ac:dyDescent="0.4">
      <c r="A179" s="83"/>
    </row>
    <row r="180" spans="1:1" x14ac:dyDescent="0.35">
      <c r="A180" s="90" t="s">
        <v>727</v>
      </c>
    </row>
    <row r="181" spans="1:1" x14ac:dyDescent="0.35">
      <c r="A181" s="82"/>
    </row>
    <row r="182" spans="1:1" x14ac:dyDescent="0.35">
      <c r="A182" s="83" t="s">
        <v>93</v>
      </c>
    </row>
    <row r="183" spans="1:1" ht="15" thickBot="1" x14ac:dyDescent="0.4">
      <c r="A183" s="84" t="s">
        <v>728</v>
      </c>
    </row>
    <row r="184" spans="1:1" ht="15" thickBot="1" x14ac:dyDescent="0.4"/>
    <row r="185" spans="1:1" x14ac:dyDescent="0.35">
      <c r="A185" s="90" t="s">
        <v>729</v>
      </c>
    </row>
    <row r="186" spans="1:1" x14ac:dyDescent="0.35">
      <c r="A186" s="82"/>
    </row>
    <row r="187" spans="1:1" x14ac:dyDescent="0.35">
      <c r="A187" s="83" t="s">
        <v>730</v>
      </c>
    </row>
    <row r="188" spans="1:1" x14ac:dyDescent="0.35">
      <c r="A188" s="83" t="s">
        <v>731</v>
      </c>
    </row>
    <row r="189" spans="1:1" ht="15" thickBot="1" x14ac:dyDescent="0.4">
      <c r="A189" s="84" t="s">
        <v>732</v>
      </c>
    </row>
    <row r="191" spans="1:1" ht="15" thickBot="1" x14ac:dyDescent="0.4"/>
    <row r="192" spans="1:1" x14ac:dyDescent="0.35">
      <c r="A192" s="90" t="s">
        <v>733</v>
      </c>
    </row>
    <row r="193" spans="1:1" x14ac:dyDescent="0.35">
      <c r="A193" s="82"/>
    </row>
    <row r="194" spans="1:1" x14ac:dyDescent="0.35">
      <c r="A194" s="83" t="s">
        <v>734</v>
      </c>
    </row>
    <row r="195" spans="1:1" x14ac:dyDescent="0.35">
      <c r="A195" s="83" t="s">
        <v>735</v>
      </c>
    </row>
    <row r="196" spans="1:1" ht="15" thickBot="1" x14ac:dyDescent="0.4">
      <c r="A196" s="84" t="s">
        <v>736</v>
      </c>
    </row>
    <row r="197" spans="1:1" ht="15" thickBot="1" x14ac:dyDescent="0.4"/>
    <row r="198" spans="1:1" x14ac:dyDescent="0.35">
      <c r="A198" s="90" t="s">
        <v>737</v>
      </c>
    </row>
    <row r="199" spans="1:1" x14ac:dyDescent="0.35">
      <c r="A199" s="82"/>
    </row>
    <row r="200" spans="1:1" x14ac:dyDescent="0.35">
      <c r="A200" s="83" t="s">
        <v>728</v>
      </c>
    </row>
    <row r="201" spans="1:1" x14ac:dyDescent="0.35">
      <c r="A201" s="83" t="s">
        <v>731</v>
      </c>
    </row>
    <row r="202" spans="1:1" ht="15" thickBot="1" x14ac:dyDescent="0.4">
      <c r="A202" s="84" t="s">
        <v>738</v>
      </c>
    </row>
    <row r="203" spans="1:1" ht="15" thickBot="1" x14ac:dyDescent="0.4"/>
    <row r="204" spans="1:1" x14ac:dyDescent="0.35">
      <c r="A204" s="90" t="s">
        <v>739</v>
      </c>
    </row>
    <row r="205" spans="1:1" x14ac:dyDescent="0.35">
      <c r="A205" s="82"/>
    </row>
    <row r="206" spans="1:1" x14ac:dyDescent="0.35">
      <c r="A206" s="83" t="s">
        <v>710</v>
      </c>
    </row>
    <row r="207" spans="1:1" x14ac:dyDescent="0.35">
      <c r="A207" s="83" t="s">
        <v>740</v>
      </c>
    </row>
    <row r="208" spans="1:1" x14ac:dyDescent="0.35">
      <c r="A208" s="83" t="s">
        <v>741</v>
      </c>
    </row>
    <row r="209" spans="1:2" x14ac:dyDescent="0.35">
      <c r="A209" s="83" t="s">
        <v>742</v>
      </c>
    </row>
    <row r="210" spans="1:2" x14ac:dyDescent="0.35">
      <c r="A210" s="83" t="s">
        <v>743</v>
      </c>
    </row>
    <row r="211" spans="1:2" ht="15" thickBot="1" x14ac:dyDescent="0.4">
      <c r="A211" s="84" t="s">
        <v>744</v>
      </c>
    </row>
    <row r="213" spans="1:2" x14ac:dyDescent="0.35">
      <c r="A213" s="75" t="s">
        <v>745</v>
      </c>
    </row>
    <row r="216" spans="1:2" x14ac:dyDescent="0.35">
      <c r="A216" s="55" t="s">
        <v>746</v>
      </c>
      <c r="B216" s="75" t="s">
        <v>747</v>
      </c>
    </row>
    <row r="217" spans="1:2" x14ac:dyDescent="0.35">
      <c r="A217" s="55" t="s">
        <v>748</v>
      </c>
    </row>
    <row r="218" spans="1:2" x14ac:dyDescent="0.35">
      <c r="A218" s="55" t="s">
        <v>749</v>
      </c>
    </row>
    <row r="219" spans="1:2" x14ac:dyDescent="0.35">
      <c r="A219" s="55" t="s">
        <v>750</v>
      </c>
    </row>
    <row r="220" spans="1:2" x14ac:dyDescent="0.35">
      <c r="A220" s="55" t="s">
        <v>751</v>
      </c>
    </row>
    <row r="221" spans="1:2" x14ac:dyDescent="0.35">
      <c r="A221" s="55" t="s">
        <v>752</v>
      </c>
    </row>
    <row r="224" spans="1:2" x14ac:dyDescent="0.35">
      <c r="A224" s="75" t="s">
        <v>753</v>
      </c>
    </row>
    <row r="229" spans="1:1" ht="15" thickBot="1" x14ac:dyDescent="0.4"/>
    <row r="230" spans="1:1" x14ac:dyDescent="0.35">
      <c r="A230" s="122" t="s">
        <v>754</v>
      </c>
    </row>
    <row r="231" spans="1:1" x14ac:dyDescent="0.35">
      <c r="A231" s="127" t="s">
        <v>755</v>
      </c>
    </row>
    <row r="232" spans="1:1" x14ac:dyDescent="0.35">
      <c r="A232" s="123" t="s">
        <v>658</v>
      </c>
    </row>
    <row r="233" spans="1:1" x14ac:dyDescent="0.35">
      <c r="A233" s="123" t="s">
        <v>756</v>
      </c>
    </row>
    <row r="234" spans="1:1" x14ac:dyDescent="0.35">
      <c r="A234" s="123" t="s">
        <v>660</v>
      </c>
    </row>
    <row r="235" spans="1:1" x14ac:dyDescent="0.35">
      <c r="A235" s="123" t="s">
        <v>757</v>
      </c>
    </row>
    <row r="236" spans="1:1" x14ac:dyDescent="0.35">
      <c r="A236" s="123" t="s">
        <v>758</v>
      </c>
    </row>
    <row r="237" spans="1:1" x14ac:dyDescent="0.35">
      <c r="A237" s="123" t="s">
        <v>665</v>
      </c>
    </row>
    <row r="238" spans="1:1" x14ac:dyDescent="0.35">
      <c r="A238" s="123" t="s">
        <v>759</v>
      </c>
    </row>
    <row r="239" spans="1:1" x14ac:dyDescent="0.35">
      <c r="A239" s="123" t="s">
        <v>669</v>
      </c>
    </row>
    <row r="240" spans="1:1" x14ac:dyDescent="0.35">
      <c r="A240" s="123" t="s">
        <v>670</v>
      </c>
    </row>
    <row r="241" spans="1:1" x14ac:dyDescent="0.35">
      <c r="A241" s="121"/>
    </row>
    <row r="242" spans="1:1" x14ac:dyDescent="0.35">
      <c r="A242" s="121"/>
    </row>
    <row r="243" spans="1:1" x14ac:dyDescent="0.35">
      <c r="A243" s="121" t="s">
        <v>760</v>
      </c>
    </row>
    <row r="244" spans="1:1" x14ac:dyDescent="0.35">
      <c r="A244" s="121" t="s">
        <v>761</v>
      </c>
    </row>
    <row r="245" spans="1:1" x14ac:dyDescent="0.35">
      <c r="A245" s="121"/>
    </row>
    <row r="246" spans="1:1" x14ac:dyDescent="0.35">
      <c r="A246" s="121"/>
    </row>
    <row r="247" spans="1:1" x14ac:dyDescent="0.35">
      <c r="A247" s="121"/>
    </row>
    <row r="248" spans="1:1" x14ac:dyDescent="0.35">
      <c r="A248" s="121"/>
    </row>
    <row r="251" spans="1:1" x14ac:dyDescent="0.35">
      <c r="A251" s="126" t="s">
        <v>762</v>
      </c>
    </row>
    <row r="252" spans="1:1" x14ac:dyDescent="0.35">
      <c r="A252" s="126" t="s">
        <v>755</v>
      </c>
    </row>
    <row r="253" spans="1:1" x14ac:dyDescent="0.35">
      <c r="A253" s="121" t="s">
        <v>763</v>
      </c>
    </row>
    <row r="254" spans="1:1" x14ac:dyDescent="0.35">
      <c r="A254" s="121" t="s">
        <v>764</v>
      </c>
    </row>
    <row r="255" spans="1:1" x14ac:dyDescent="0.35">
      <c r="A255" s="121" t="s">
        <v>765</v>
      </c>
    </row>
    <row r="256" spans="1:1" x14ac:dyDescent="0.35">
      <c r="A256" s="121" t="s">
        <v>766</v>
      </c>
    </row>
    <row r="257" spans="1:1" x14ac:dyDescent="0.35">
      <c r="A257" s="121" t="s">
        <v>767</v>
      </c>
    </row>
    <row r="258" spans="1:1" x14ac:dyDescent="0.35">
      <c r="A258" s="121" t="s">
        <v>768</v>
      </c>
    </row>
    <row r="259" spans="1:1" x14ac:dyDescent="0.35">
      <c r="A259" s="121" t="s">
        <v>769</v>
      </c>
    </row>
    <row r="260" spans="1:1" x14ac:dyDescent="0.35">
      <c r="A260" s="121"/>
    </row>
    <row r="261" spans="1:1" x14ac:dyDescent="0.35">
      <c r="A261" s="126" t="s">
        <v>770</v>
      </c>
    </row>
    <row r="262" spans="1:1" x14ac:dyDescent="0.35">
      <c r="A262" s="126" t="s">
        <v>755</v>
      </c>
    </row>
    <row r="263" spans="1:1" x14ac:dyDescent="0.35">
      <c r="A263" s="121" t="s">
        <v>771</v>
      </c>
    </row>
    <row r="264" spans="1:1" x14ac:dyDescent="0.35">
      <c r="A264" s="121" t="s">
        <v>772</v>
      </c>
    </row>
    <row r="265" spans="1:1" x14ac:dyDescent="0.35">
      <c r="A265" s="121" t="s">
        <v>773</v>
      </c>
    </row>
    <row r="266" spans="1:1" x14ac:dyDescent="0.35">
      <c r="A266" s="121" t="s">
        <v>103</v>
      </c>
    </row>
    <row r="269" spans="1:1" x14ac:dyDescent="0.35">
      <c r="A269" s="75" t="s">
        <v>774</v>
      </c>
    </row>
    <row r="270" spans="1:1" x14ac:dyDescent="0.35">
      <c r="A270" s="75" t="s">
        <v>753</v>
      </c>
    </row>
    <row r="271" spans="1:1" x14ac:dyDescent="0.35">
      <c r="A271" s="75" t="s">
        <v>775</v>
      </c>
    </row>
    <row r="274" spans="1:1" ht="18.5" x14ac:dyDescent="0.45">
      <c r="A274" s="232" t="s">
        <v>753</v>
      </c>
    </row>
    <row r="275" spans="1:1" ht="18.5" x14ac:dyDescent="0.45">
      <c r="A275" s="232"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3" t="s">
        <v>776</v>
      </c>
      <c r="C1" s="243" t="s">
        <v>777</v>
      </c>
      <c r="D1" s="243" t="s">
        <v>778</v>
      </c>
      <c r="E1" s="243" t="s">
        <v>779</v>
      </c>
      <c r="F1" s="243" t="s">
        <v>780</v>
      </c>
      <c r="G1" s="243" t="s">
        <v>781</v>
      </c>
      <c r="H1" s="243" t="s">
        <v>782</v>
      </c>
      <c r="I1" s="243" t="s">
        <v>783</v>
      </c>
      <c r="J1" s="243" t="s">
        <v>784</v>
      </c>
      <c r="K1" s="243" t="s">
        <v>785</v>
      </c>
      <c r="L1" s="244" t="s">
        <v>786</v>
      </c>
      <c r="M1" s="231"/>
    </row>
    <row r="2" spans="1:13" x14ac:dyDescent="0.35">
      <c r="A2">
        <v>2</v>
      </c>
      <c r="B2" t="s">
        <v>787</v>
      </c>
      <c r="C2" t="s">
        <v>788</v>
      </c>
      <c r="D2" t="s">
        <v>789</v>
      </c>
      <c r="E2" t="s">
        <v>790</v>
      </c>
      <c r="F2" t="s">
        <v>791</v>
      </c>
      <c r="G2" t="s">
        <v>792</v>
      </c>
      <c r="H2">
        <v>0</v>
      </c>
      <c r="I2" t="s">
        <v>793</v>
      </c>
      <c r="J2" t="s">
        <v>794</v>
      </c>
      <c r="K2" t="s">
        <v>795</v>
      </c>
      <c r="L2" t="s">
        <v>636</v>
      </c>
    </row>
    <row r="3" spans="1:13" x14ac:dyDescent="0.35">
      <c r="A3">
        <v>3</v>
      </c>
      <c r="B3" t="s">
        <v>796</v>
      </c>
      <c r="C3" t="s">
        <v>797</v>
      </c>
      <c r="D3" t="s">
        <v>798</v>
      </c>
      <c r="E3" t="s">
        <v>799</v>
      </c>
      <c r="F3" t="s">
        <v>800</v>
      </c>
      <c r="G3" t="s">
        <v>801</v>
      </c>
      <c r="H3">
        <v>0</v>
      </c>
      <c r="I3" t="s">
        <v>797</v>
      </c>
      <c r="J3" t="s">
        <v>794</v>
      </c>
      <c r="K3" t="s">
        <v>802</v>
      </c>
      <c r="L3" t="s">
        <v>637</v>
      </c>
    </row>
    <row r="4" spans="1:13" x14ac:dyDescent="0.35">
      <c r="A4">
        <v>4</v>
      </c>
      <c r="B4" t="s">
        <v>803</v>
      </c>
      <c r="C4" t="s">
        <v>804</v>
      </c>
      <c r="D4" t="s">
        <v>789</v>
      </c>
      <c r="E4" t="s">
        <v>790</v>
      </c>
      <c r="F4" t="s">
        <v>805</v>
      </c>
      <c r="G4" t="s">
        <v>806</v>
      </c>
      <c r="H4">
        <v>0</v>
      </c>
      <c r="I4" t="s">
        <v>807</v>
      </c>
      <c r="J4" t="s">
        <v>794</v>
      </c>
      <c r="K4" t="s">
        <v>808</v>
      </c>
      <c r="L4" t="s">
        <v>636</v>
      </c>
    </row>
    <row r="5" spans="1:13" x14ac:dyDescent="0.35">
      <c r="A5">
        <v>5</v>
      </c>
      <c r="B5" t="s">
        <v>809</v>
      </c>
      <c r="C5" t="s">
        <v>810</v>
      </c>
      <c r="D5" t="s">
        <v>798</v>
      </c>
      <c r="E5" t="s">
        <v>799</v>
      </c>
      <c r="F5" t="s">
        <v>811</v>
      </c>
      <c r="G5" t="s">
        <v>812</v>
      </c>
      <c r="H5">
        <v>0</v>
      </c>
      <c r="I5" t="s">
        <v>813</v>
      </c>
      <c r="J5" t="s">
        <v>794</v>
      </c>
      <c r="K5" t="s">
        <v>814</v>
      </c>
      <c r="L5" t="s">
        <v>636</v>
      </c>
    </row>
    <row r="6" spans="1:13" x14ac:dyDescent="0.35">
      <c r="A6">
        <v>6</v>
      </c>
      <c r="B6" t="s">
        <v>815</v>
      </c>
      <c r="C6" t="s">
        <v>816</v>
      </c>
      <c r="D6" t="s">
        <v>798</v>
      </c>
      <c r="E6" t="s">
        <v>799</v>
      </c>
      <c r="F6" t="s">
        <v>817</v>
      </c>
      <c r="G6" t="s">
        <v>818</v>
      </c>
      <c r="H6" t="s">
        <v>819</v>
      </c>
      <c r="I6" t="s">
        <v>816</v>
      </c>
      <c r="J6" t="s">
        <v>794</v>
      </c>
      <c r="K6" t="s">
        <v>820</v>
      </c>
      <c r="L6" t="s">
        <v>636</v>
      </c>
    </row>
    <row r="7" spans="1:13" x14ac:dyDescent="0.35">
      <c r="A7">
        <v>7</v>
      </c>
      <c r="B7" t="s">
        <v>821</v>
      </c>
      <c r="C7" t="s">
        <v>822</v>
      </c>
      <c r="D7" t="s">
        <v>798</v>
      </c>
      <c r="E7" t="s">
        <v>799</v>
      </c>
      <c r="F7" t="s">
        <v>823</v>
      </c>
      <c r="G7" t="s">
        <v>824</v>
      </c>
      <c r="H7">
        <v>0</v>
      </c>
      <c r="I7" t="s">
        <v>825</v>
      </c>
      <c r="J7" t="s">
        <v>794</v>
      </c>
      <c r="K7" t="s">
        <v>826</v>
      </c>
      <c r="L7" t="s">
        <v>637</v>
      </c>
    </row>
    <row r="8" spans="1:13" x14ac:dyDescent="0.35">
      <c r="A8">
        <v>8</v>
      </c>
      <c r="B8" t="s">
        <v>827</v>
      </c>
      <c r="C8" t="s">
        <v>828</v>
      </c>
      <c r="D8" t="s">
        <v>789</v>
      </c>
      <c r="E8" t="s">
        <v>790</v>
      </c>
      <c r="F8" t="s">
        <v>829</v>
      </c>
      <c r="G8" t="s">
        <v>830</v>
      </c>
      <c r="H8">
        <v>0</v>
      </c>
      <c r="I8" t="s">
        <v>831</v>
      </c>
      <c r="J8" t="s">
        <v>794</v>
      </c>
      <c r="K8" t="s">
        <v>832</v>
      </c>
      <c r="L8" t="s">
        <v>634</v>
      </c>
    </row>
    <row r="9" spans="1:13" x14ac:dyDescent="0.35">
      <c r="A9">
        <v>9</v>
      </c>
      <c r="B9" t="s">
        <v>833</v>
      </c>
      <c r="C9" t="s">
        <v>834</v>
      </c>
      <c r="D9" t="s">
        <v>798</v>
      </c>
      <c r="E9" t="s">
        <v>799</v>
      </c>
      <c r="F9" t="s">
        <v>835</v>
      </c>
      <c r="G9" t="s">
        <v>836</v>
      </c>
      <c r="H9" t="s">
        <v>819</v>
      </c>
      <c r="I9" t="s">
        <v>837</v>
      </c>
      <c r="J9" t="s">
        <v>794</v>
      </c>
      <c r="K9" t="s">
        <v>838</v>
      </c>
      <c r="L9" t="s">
        <v>636</v>
      </c>
    </row>
    <row r="10" spans="1:13" x14ac:dyDescent="0.35">
      <c r="A10">
        <v>10</v>
      </c>
      <c r="B10" t="s">
        <v>839</v>
      </c>
      <c r="C10" t="s">
        <v>840</v>
      </c>
      <c r="D10" t="s">
        <v>789</v>
      </c>
      <c r="E10" t="s">
        <v>790</v>
      </c>
      <c r="F10" t="s">
        <v>841</v>
      </c>
      <c r="G10" t="s">
        <v>842</v>
      </c>
      <c r="H10">
        <v>0</v>
      </c>
      <c r="I10" t="s">
        <v>843</v>
      </c>
      <c r="J10" t="s">
        <v>794</v>
      </c>
      <c r="K10" t="s">
        <v>844</v>
      </c>
      <c r="L10" s="217" t="s">
        <v>845</v>
      </c>
    </row>
    <row r="11" spans="1:13" x14ac:dyDescent="0.35">
      <c r="A11">
        <v>11</v>
      </c>
      <c r="B11" t="s">
        <v>846</v>
      </c>
      <c r="C11" t="s">
        <v>847</v>
      </c>
      <c r="D11" t="s">
        <v>798</v>
      </c>
      <c r="E11" t="s">
        <v>799</v>
      </c>
      <c r="F11" t="s">
        <v>848</v>
      </c>
      <c r="G11" t="s">
        <v>849</v>
      </c>
      <c r="H11">
        <v>0</v>
      </c>
      <c r="I11" t="s">
        <v>847</v>
      </c>
      <c r="J11" t="s">
        <v>794</v>
      </c>
      <c r="K11" t="s">
        <v>850</v>
      </c>
      <c r="L11" t="s">
        <v>636</v>
      </c>
    </row>
    <row r="12" spans="1:13" x14ac:dyDescent="0.35">
      <c r="A12">
        <v>12</v>
      </c>
      <c r="B12" t="s">
        <v>851</v>
      </c>
      <c r="C12" t="s">
        <v>852</v>
      </c>
      <c r="D12" t="s">
        <v>798</v>
      </c>
      <c r="E12" t="s">
        <v>799</v>
      </c>
      <c r="F12" t="s">
        <v>853</v>
      </c>
      <c r="G12" t="s">
        <v>854</v>
      </c>
      <c r="H12">
        <v>0</v>
      </c>
      <c r="I12" t="s">
        <v>852</v>
      </c>
      <c r="J12" t="s">
        <v>794</v>
      </c>
      <c r="K12" t="s">
        <v>855</v>
      </c>
      <c r="L12" t="s">
        <v>636</v>
      </c>
    </row>
    <row r="13" spans="1:13" x14ac:dyDescent="0.35">
      <c r="A13">
        <v>13</v>
      </c>
      <c r="B13" t="s">
        <v>856</v>
      </c>
      <c r="C13" t="s">
        <v>857</v>
      </c>
      <c r="D13" t="s">
        <v>798</v>
      </c>
      <c r="E13" t="s">
        <v>799</v>
      </c>
      <c r="F13" t="s">
        <v>853</v>
      </c>
      <c r="G13" t="s">
        <v>854</v>
      </c>
      <c r="H13">
        <v>0</v>
      </c>
      <c r="I13" t="s">
        <v>852</v>
      </c>
      <c r="J13" t="s">
        <v>794</v>
      </c>
      <c r="K13" t="s">
        <v>855</v>
      </c>
      <c r="L13" t="s">
        <v>636</v>
      </c>
    </row>
    <row r="14" spans="1:13" x14ac:dyDescent="0.35">
      <c r="A14">
        <v>14</v>
      </c>
      <c r="B14" t="s">
        <v>858</v>
      </c>
      <c r="C14" t="s">
        <v>859</v>
      </c>
      <c r="D14" t="s">
        <v>798</v>
      </c>
      <c r="E14" t="s">
        <v>799</v>
      </c>
      <c r="F14" t="s">
        <v>860</v>
      </c>
      <c r="G14" t="s">
        <v>861</v>
      </c>
      <c r="H14">
        <v>0</v>
      </c>
      <c r="I14" t="s">
        <v>859</v>
      </c>
      <c r="J14" t="s">
        <v>794</v>
      </c>
      <c r="K14" t="s">
        <v>862</v>
      </c>
      <c r="L14" t="s">
        <v>636</v>
      </c>
    </row>
    <row r="15" spans="1:13" x14ac:dyDescent="0.35">
      <c r="A15">
        <v>15</v>
      </c>
      <c r="B15" t="s">
        <v>863</v>
      </c>
      <c r="C15" t="s">
        <v>864</v>
      </c>
      <c r="D15" t="s">
        <v>789</v>
      </c>
      <c r="E15" t="s">
        <v>790</v>
      </c>
      <c r="F15" t="s">
        <v>865</v>
      </c>
      <c r="G15" t="s">
        <v>866</v>
      </c>
      <c r="H15">
        <v>0</v>
      </c>
      <c r="I15" t="s">
        <v>867</v>
      </c>
      <c r="J15" t="s">
        <v>794</v>
      </c>
      <c r="K15" t="s">
        <v>868</v>
      </c>
      <c r="L15" s="217" t="s">
        <v>845</v>
      </c>
    </row>
    <row r="16" spans="1:13" x14ac:dyDescent="0.35">
      <c r="A16">
        <v>16</v>
      </c>
      <c r="B16" t="s">
        <v>869</v>
      </c>
      <c r="C16" t="s">
        <v>870</v>
      </c>
      <c r="D16" t="s">
        <v>798</v>
      </c>
      <c r="E16" t="s">
        <v>799</v>
      </c>
      <c r="F16" t="s">
        <v>871</v>
      </c>
      <c r="G16" t="s">
        <v>872</v>
      </c>
      <c r="H16">
        <v>0</v>
      </c>
      <c r="I16" t="s">
        <v>870</v>
      </c>
      <c r="J16" t="s">
        <v>794</v>
      </c>
      <c r="K16" t="s">
        <v>873</v>
      </c>
      <c r="L16" t="s">
        <v>636</v>
      </c>
    </row>
    <row r="17" spans="1:12" x14ac:dyDescent="0.35">
      <c r="A17">
        <v>17</v>
      </c>
      <c r="B17" t="s">
        <v>874</v>
      </c>
      <c r="C17" t="s">
        <v>875</v>
      </c>
      <c r="D17" t="s">
        <v>798</v>
      </c>
      <c r="E17" t="s">
        <v>799</v>
      </c>
      <c r="F17" t="s">
        <v>876</v>
      </c>
      <c r="G17" t="s">
        <v>877</v>
      </c>
      <c r="H17">
        <v>0</v>
      </c>
      <c r="I17" t="s">
        <v>878</v>
      </c>
      <c r="J17" t="s">
        <v>794</v>
      </c>
      <c r="K17" t="s">
        <v>879</v>
      </c>
      <c r="L17" t="s">
        <v>636</v>
      </c>
    </row>
    <row r="18" spans="1:12" x14ac:dyDescent="0.35">
      <c r="A18">
        <v>18</v>
      </c>
      <c r="B18" t="s">
        <v>880</v>
      </c>
      <c r="C18" t="s">
        <v>881</v>
      </c>
      <c r="D18" t="s">
        <v>798</v>
      </c>
      <c r="E18" t="s">
        <v>799</v>
      </c>
      <c r="F18" t="s">
        <v>882</v>
      </c>
      <c r="G18" t="s">
        <v>883</v>
      </c>
      <c r="H18">
        <v>0</v>
      </c>
      <c r="I18" t="s">
        <v>881</v>
      </c>
      <c r="J18" t="s">
        <v>794</v>
      </c>
      <c r="K18" t="s">
        <v>884</v>
      </c>
      <c r="L18" t="s">
        <v>636</v>
      </c>
    </row>
    <row r="19" spans="1:12" x14ac:dyDescent="0.35">
      <c r="A19">
        <v>19</v>
      </c>
      <c r="B19" t="s">
        <v>885</v>
      </c>
      <c r="C19" t="s">
        <v>886</v>
      </c>
      <c r="D19" t="s">
        <v>798</v>
      </c>
      <c r="E19" t="s">
        <v>799</v>
      </c>
      <c r="F19" t="s">
        <v>887</v>
      </c>
      <c r="G19" t="s">
        <v>888</v>
      </c>
      <c r="H19">
        <v>0</v>
      </c>
      <c r="I19" t="s">
        <v>831</v>
      </c>
      <c r="J19" t="s">
        <v>794</v>
      </c>
      <c r="K19" t="s">
        <v>832</v>
      </c>
      <c r="L19" t="s">
        <v>636</v>
      </c>
    </row>
    <row r="20" spans="1:12" x14ac:dyDescent="0.35">
      <c r="A20">
        <v>20</v>
      </c>
      <c r="B20" t="s">
        <v>889</v>
      </c>
      <c r="C20" t="s">
        <v>890</v>
      </c>
      <c r="D20" t="s">
        <v>798</v>
      </c>
      <c r="E20" t="s">
        <v>799</v>
      </c>
      <c r="F20" t="s">
        <v>891</v>
      </c>
      <c r="G20" t="s">
        <v>892</v>
      </c>
      <c r="H20">
        <v>0</v>
      </c>
      <c r="I20" t="s">
        <v>893</v>
      </c>
      <c r="J20" t="s">
        <v>794</v>
      </c>
      <c r="K20" t="s">
        <v>894</v>
      </c>
      <c r="L20" t="s">
        <v>638</v>
      </c>
    </row>
    <row r="21" spans="1:12" x14ac:dyDescent="0.35">
      <c r="A21">
        <v>21</v>
      </c>
      <c r="B21" t="s">
        <v>895</v>
      </c>
      <c r="C21" t="s">
        <v>896</v>
      </c>
      <c r="D21" t="s">
        <v>789</v>
      </c>
      <c r="E21" t="s">
        <v>790</v>
      </c>
      <c r="F21" t="s">
        <v>897</v>
      </c>
      <c r="G21" t="s">
        <v>898</v>
      </c>
      <c r="H21">
        <v>0</v>
      </c>
      <c r="I21" t="s">
        <v>867</v>
      </c>
      <c r="J21" t="s">
        <v>794</v>
      </c>
      <c r="K21" t="s">
        <v>899</v>
      </c>
      <c r="L21" t="s">
        <v>636</v>
      </c>
    </row>
    <row r="22" spans="1:12" x14ac:dyDescent="0.35">
      <c r="A22">
        <v>22</v>
      </c>
      <c r="B22" t="s">
        <v>900</v>
      </c>
      <c r="C22" t="s">
        <v>901</v>
      </c>
      <c r="D22" t="s">
        <v>798</v>
      </c>
      <c r="E22" t="s">
        <v>799</v>
      </c>
      <c r="F22" t="s">
        <v>902</v>
      </c>
      <c r="G22" t="s">
        <v>903</v>
      </c>
      <c r="H22">
        <v>0</v>
      </c>
      <c r="I22" t="s">
        <v>901</v>
      </c>
      <c r="J22" t="s">
        <v>794</v>
      </c>
      <c r="K22" t="s">
        <v>904</v>
      </c>
      <c r="L22" t="s">
        <v>636</v>
      </c>
    </row>
    <row r="23" spans="1:12" x14ac:dyDescent="0.35">
      <c r="A23">
        <v>23</v>
      </c>
      <c r="B23" t="s">
        <v>905</v>
      </c>
      <c r="C23" t="s">
        <v>906</v>
      </c>
      <c r="D23" t="s">
        <v>798</v>
      </c>
      <c r="E23" t="s">
        <v>799</v>
      </c>
      <c r="F23" t="s">
        <v>907</v>
      </c>
      <c r="G23" t="s">
        <v>908</v>
      </c>
      <c r="H23">
        <v>0</v>
      </c>
      <c r="I23" t="s">
        <v>906</v>
      </c>
      <c r="J23" t="s">
        <v>794</v>
      </c>
      <c r="K23" t="s">
        <v>909</v>
      </c>
      <c r="L23" t="s">
        <v>636</v>
      </c>
    </row>
    <row r="24" spans="1:12" x14ac:dyDescent="0.35">
      <c r="A24">
        <v>24</v>
      </c>
      <c r="B24" t="s">
        <v>910</v>
      </c>
      <c r="C24" t="s">
        <v>911</v>
      </c>
      <c r="D24" t="s">
        <v>798</v>
      </c>
      <c r="E24" t="s">
        <v>799</v>
      </c>
      <c r="F24" t="s">
        <v>912</v>
      </c>
      <c r="G24" t="s">
        <v>913</v>
      </c>
      <c r="H24">
        <v>0</v>
      </c>
      <c r="I24" t="s">
        <v>911</v>
      </c>
      <c r="J24" t="s">
        <v>794</v>
      </c>
      <c r="K24" t="s">
        <v>914</v>
      </c>
      <c r="L24" t="s">
        <v>636</v>
      </c>
    </row>
    <row r="25" spans="1:12" x14ac:dyDescent="0.35">
      <c r="A25">
        <v>25</v>
      </c>
      <c r="B25" t="s">
        <v>915</v>
      </c>
      <c r="C25" t="s">
        <v>916</v>
      </c>
      <c r="D25" t="s">
        <v>798</v>
      </c>
      <c r="E25" t="s">
        <v>799</v>
      </c>
      <c r="F25" t="s">
        <v>917</v>
      </c>
      <c r="G25" t="s">
        <v>918</v>
      </c>
      <c r="H25">
        <v>0</v>
      </c>
      <c r="I25" t="s">
        <v>919</v>
      </c>
      <c r="J25" t="s">
        <v>794</v>
      </c>
      <c r="K25" t="s">
        <v>920</v>
      </c>
      <c r="L25" t="s">
        <v>636</v>
      </c>
    </row>
    <row r="26" spans="1:12" x14ac:dyDescent="0.35">
      <c r="A26">
        <v>26</v>
      </c>
      <c r="B26" t="s">
        <v>921</v>
      </c>
      <c r="C26" t="s">
        <v>922</v>
      </c>
      <c r="D26" t="s">
        <v>798</v>
      </c>
      <c r="E26" t="s">
        <v>799</v>
      </c>
      <c r="F26" t="s">
        <v>923</v>
      </c>
      <c r="G26" t="s">
        <v>924</v>
      </c>
      <c r="H26">
        <v>0</v>
      </c>
      <c r="I26" t="s">
        <v>925</v>
      </c>
      <c r="J26" t="s">
        <v>794</v>
      </c>
      <c r="K26" t="s">
        <v>926</v>
      </c>
      <c r="L26" t="s">
        <v>636</v>
      </c>
    </row>
    <row r="27" spans="1:12" x14ac:dyDescent="0.35">
      <c r="A27">
        <v>27</v>
      </c>
      <c r="B27" t="s">
        <v>927</v>
      </c>
      <c r="C27" t="s">
        <v>928</v>
      </c>
      <c r="D27" t="s">
        <v>789</v>
      </c>
      <c r="E27" t="s">
        <v>790</v>
      </c>
      <c r="F27" t="s">
        <v>929</v>
      </c>
      <c r="G27" t="s">
        <v>930</v>
      </c>
      <c r="H27">
        <v>0</v>
      </c>
      <c r="I27" t="s">
        <v>925</v>
      </c>
      <c r="J27" t="s">
        <v>794</v>
      </c>
      <c r="K27" t="s">
        <v>926</v>
      </c>
      <c r="L27" t="s">
        <v>636</v>
      </c>
    </row>
    <row r="28" spans="1:12" x14ac:dyDescent="0.35">
      <c r="A28">
        <v>28</v>
      </c>
      <c r="B28" t="s">
        <v>931</v>
      </c>
      <c r="C28" t="s">
        <v>932</v>
      </c>
      <c r="D28" t="s">
        <v>789</v>
      </c>
      <c r="E28" t="s">
        <v>790</v>
      </c>
      <c r="F28" t="s">
        <v>933</v>
      </c>
      <c r="G28" t="s">
        <v>934</v>
      </c>
      <c r="H28">
        <v>0</v>
      </c>
      <c r="I28" t="s">
        <v>935</v>
      </c>
      <c r="J28" t="s">
        <v>794</v>
      </c>
      <c r="K28" t="s">
        <v>936</v>
      </c>
      <c r="L28" s="217" t="s">
        <v>845</v>
      </c>
    </row>
    <row r="29" spans="1:12" x14ac:dyDescent="0.35">
      <c r="A29">
        <v>29</v>
      </c>
      <c r="B29" t="s">
        <v>937</v>
      </c>
      <c r="C29" t="s">
        <v>938</v>
      </c>
      <c r="D29" t="s">
        <v>798</v>
      </c>
      <c r="E29" t="s">
        <v>799</v>
      </c>
      <c r="F29" t="s">
        <v>939</v>
      </c>
      <c r="G29" t="s">
        <v>940</v>
      </c>
      <c r="H29">
        <v>0</v>
      </c>
      <c r="I29" t="s">
        <v>938</v>
      </c>
      <c r="J29" t="s">
        <v>794</v>
      </c>
      <c r="K29" t="s">
        <v>941</v>
      </c>
      <c r="L29" t="s">
        <v>636</v>
      </c>
    </row>
    <row r="30" spans="1:12" x14ac:dyDescent="0.35">
      <c r="A30">
        <v>30</v>
      </c>
      <c r="B30" t="s">
        <v>942</v>
      </c>
      <c r="C30" t="s">
        <v>943</v>
      </c>
      <c r="D30" t="s">
        <v>798</v>
      </c>
      <c r="E30" t="s">
        <v>799</v>
      </c>
      <c r="F30" t="s">
        <v>944</v>
      </c>
      <c r="G30" t="s">
        <v>945</v>
      </c>
      <c r="H30">
        <v>0</v>
      </c>
      <c r="I30" t="s">
        <v>943</v>
      </c>
      <c r="J30" t="s">
        <v>794</v>
      </c>
      <c r="K30" t="s">
        <v>946</v>
      </c>
      <c r="L30" t="s">
        <v>636</v>
      </c>
    </row>
    <row r="31" spans="1:12" x14ac:dyDescent="0.35">
      <c r="A31">
        <v>31</v>
      </c>
      <c r="B31" t="s">
        <v>947</v>
      </c>
      <c r="C31" t="s">
        <v>948</v>
      </c>
      <c r="D31" t="s">
        <v>798</v>
      </c>
      <c r="E31" t="s">
        <v>799</v>
      </c>
      <c r="F31" t="s">
        <v>949</v>
      </c>
      <c r="G31" t="s">
        <v>950</v>
      </c>
      <c r="H31">
        <v>0</v>
      </c>
      <c r="I31" t="s">
        <v>948</v>
      </c>
      <c r="J31" t="s">
        <v>794</v>
      </c>
      <c r="K31" t="s">
        <v>951</v>
      </c>
      <c r="L31" t="s">
        <v>637</v>
      </c>
    </row>
    <row r="32" spans="1:12" x14ac:dyDescent="0.35">
      <c r="A32">
        <v>32</v>
      </c>
      <c r="B32" t="s">
        <v>952</v>
      </c>
      <c r="C32" t="s">
        <v>953</v>
      </c>
      <c r="D32" t="s">
        <v>798</v>
      </c>
      <c r="E32" t="s">
        <v>799</v>
      </c>
      <c r="F32" t="s">
        <v>954</v>
      </c>
      <c r="G32" t="s">
        <v>955</v>
      </c>
      <c r="H32">
        <v>0</v>
      </c>
      <c r="I32" t="s">
        <v>953</v>
      </c>
      <c r="J32" t="s">
        <v>794</v>
      </c>
      <c r="K32" t="s">
        <v>956</v>
      </c>
      <c r="L32" t="s">
        <v>634</v>
      </c>
    </row>
    <row r="33" spans="1:12" x14ac:dyDescent="0.35">
      <c r="A33">
        <v>33</v>
      </c>
      <c r="B33" t="s">
        <v>957</v>
      </c>
      <c r="C33" t="s">
        <v>958</v>
      </c>
      <c r="D33" t="s">
        <v>789</v>
      </c>
      <c r="E33" t="s">
        <v>790</v>
      </c>
      <c r="F33" t="s">
        <v>959</v>
      </c>
      <c r="G33" t="s">
        <v>960</v>
      </c>
      <c r="H33">
        <v>0</v>
      </c>
      <c r="I33" t="s">
        <v>961</v>
      </c>
      <c r="J33" t="s">
        <v>794</v>
      </c>
      <c r="K33" t="s">
        <v>962</v>
      </c>
      <c r="L33" t="s">
        <v>634</v>
      </c>
    </row>
    <row r="34" spans="1:12" x14ac:dyDescent="0.35">
      <c r="A34">
        <v>34</v>
      </c>
      <c r="B34" t="s">
        <v>963</v>
      </c>
      <c r="C34" t="s">
        <v>964</v>
      </c>
      <c r="D34" t="s">
        <v>789</v>
      </c>
      <c r="E34" t="s">
        <v>790</v>
      </c>
      <c r="F34" t="s">
        <v>965</v>
      </c>
      <c r="G34" t="s">
        <v>966</v>
      </c>
      <c r="H34">
        <v>0</v>
      </c>
      <c r="I34" t="s">
        <v>967</v>
      </c>
      <c r="J34" t="s">
        <v>794</v>
      </c>
      <c r="K34" t="s">
        <v>968</v>
      </c>
      <c r="L34" t="s">
        <v>634</v>
      </c>
    </row>
    <row r="35" spans="1:12" x14ac:dyDescent="0.35">
      <c r="A35">
        <v>35</v>
      </c>
      <c r="B35" s="218" t="s">
        <v>969</v>
      </c>
      <c r="C35" t="s">
        <v>970</v>
      </c>
      <c r="D35" t="s">
        <v>789</v>
      </c>
      <c r="E35" t="s">
        <v>790</v>
      </c>
      <c r="F35" t="s">
        <v>971</v>
      </c>
      <c r="G35" t="s">
        <v>972</v>
      </c>
      <c r="I35" t="s">
        <v>973</v>
      </c>
      <c r="J35" t="s">
        <v>794</v>
      </c>
      <c r="K35" s="218" t="s">
        <v>974</v>
      </c>
      <c r="L35" s="217" t="s">
        <v>845</v>
      </c>
    </row>
    <row r="36" spans="1:12" x14ac:dyDescent="0.35">
      <c r="A36">
        <v>36</v>
      </c>
      <c r="B36" t="s">
        <v>975</v>
      </c>
      <c r="C36" t="s">
        <v>976</v>
      </c>
      <c r="D36" t="s">
        <v>798</v>
      </c>
      <c r="E36" t="s">
        <v>799</v>
      </c>
      <c r="F36" t="s">
        <v>977</v>
      </c>
      <c r="G36" t="s">
        <v>978</v>
      </c>
      <c r="H36">
        <v>0</v>
      </c>
      <c r="I36" t="s">
        <v>976</v>
      </c>
      <c r="J36" t="s">
        <v>794</v>
      </c>
      <c r="K36" t="s">
        <v>979</v>
      </c>
      <c r="L36" t="s">
        <v>636</v>
      </c>
    </row>
    <row r="37" spans="1:12" x14ac:dyDescent="0.35">
      <c r="A37">
        <v>37</v>
      </c>
      <c r="B37" t="s">
        <v>980</v>
      </c>
      <c r="C37" t="s">
        <v>981</v>
      </c>
      <c r="D37" t="s">
        <v>789</v>
      </c>
      <c r="E37" t="s">
        <v>790</v>
      </c>
      <c r="F37" t="s">
        <v>982</v>
      </c>
      <c r="G37" t="s">
        <v>983</v>
      </c>
      <c r="H37" t="s">
        <v>984</v>
      </c>
      <c r="I37" t="s">
        <v>985</v>
      </c>
      <c r="J37" t="s">
        <v>794</v>
      </c>
      <c r="K37" t="s">
        <v>986</v>
      </c>
      <c r="L37" t="s">
        <v>636</v>
      </c>
    </row>
    <row r="38" spans="1:12" x14ac:dyDescent="0.35">
      <c r="A38">
        <v>38</v>
      </c>
      <c r="B38" t="s">
        <v>987</v>
      </c>
      <c r="C38" t="s">
        <v>988</v>
      </c>
      <c r="D38" t="s">
        <v>798</v>
      </c>
      <c r="E38" t="s">
        <v>799</v>
      </c>
      <c r="F38" t="s">
        <v>989</v>
      </c>
      <c r="G38" t="s">
        <v>990</v>
      </c>
      <c r="H38" t="s">
        <v>991</v>
      </c>
      <c r="I38" t="s">
        <v>992</v>
      </c>
      <c r="J38" t="s">
        <v>794</v>
      </c>
      <c r="K38" t="s">
        <v>993</v>
      </c>
      <c r="L38" t="s">
        <v>636</v>
      </c>
    </row>
    <row r="39" spans="1:12" x14ac:dyDescent="0.35">
      <c r="A39">
        <v>39</v>
      </c>
      <c r="B39" t="s">
        <v>994</v>
      </c>
      <c r="C39" t="s">
        <v>995</v>
      </c>
      <c r="D39" t="s">
        <v>798</v>
      </c>
      <c r="E39" t="s">
        <v>799</v>
      </c>
      <c r="F39" t="s">
        <v>996</v>
      </c>
      <c r="G39" t="s">
        <v>997</v>
      </c>
      <c r="H39">
        <v>0</v>
      </c>
      <c r="I39" t="s">
        <v>998</v>
      </c>
      <c r="J39" t="s">
        <v>794</v>
      </c>
      <c r="K39" t="s">
        <v>999</v>
      </c>
      <c r="L39" t="s">
        <v>636</v>
      </c>
    </row>
    <row r="40" spans="1:12" x14ac:dyDescent="0.35">
      <c r="A40">
        <v>40</v>
      </c>
      <c r="B40" t="s">
        <v>1000</v>
      </c>
      <c r="C40" t="s">
        <v>1001</v>
      </c>
      <c r="D40" t="s">
        <v>798</v>
      </c>
      <c r="E40" t="s">
        <v>799</v>
      </c>
      <c r="F40" t="s">
        <v>996</v>
      </c>
      <c r="G40" t="s">
        <v>997</v>
      </c>
      <c r="H40">
        <v>0</v>
      </c>
      <c r="I40" t="s">
        <v>998</v>
      </c>
      <c r="J40" t="s">
        <v>794</v>
      </c>
      <c r="K40" t="s">
        <v>999</v>
      </c>
      <c r="L40" t="s">
        <v>636</v>
      </c>
    </row>
    <row r="41" spans="1:12" x14ac:dyDescent="0.35">
      <c r="A41">
        <v>41</v>
      </c>
      <c r="B41" t="s">
        <v>1002</v>
      </c>
      <c r="C41" t="s">
        <v>1003</v>
      </c>
      <c r="D41" t="s">
        <v>798</v>
      </c>
      <c r="E41" t="s">
        <v>799</v>
      </c>
      <c r="F41" t="s">
        <v>1004</v>
      </c>
      <c r="G41" t="s">
        <v>1005</v>
      </c>
      <c r="H41">
        <v>0</v>
      </c>
      <c r="I41" t="s">
        <v>1003</v>
      </c>
      <c r="J41" t="s">
        <v>794</v>
      </c>
      <c r="K41" t="s">
        <v>1006</v>
      </c>
      <c r="L41" t="s">
        <v>636</v>
      </c>
    </row>
    <row r="42" spans="1:12" x14ac:dyDescent="0.35">
      <c r="A42">
        <v>42</v>
      </c>
      <c r="B42" t="s">
        <v>1007</v>
      </c>
      <c r="C42" t="s">
        <v>1008</v>
      </c>
      <c r="D42" t="s">
        <v>798</v>
      </c>
      <c r="E42" t="s">
        <v>799</v>
      </c>
      <c r="F42" t="s">
        <v>1009</v>
      </c>
      <c r="G42" t="s">
        <v>1010</v>
      </c>
      <c r="H42">
        <v>0</v>
      </c>
      <c r="I42" t="s">
        <v>1008</v>
      </c>
      <c r="J42" t="s">
        <v>794</v>
      </c>
      <c r="K42" t="s">
        <v>1011</v>
      </c>
      <c r="L42" t="s">
        <v>637</v>
      </c>
    </row>
    <row r="43" spans="1:12" x14ac:dyDescent="0.35">
      <c r="A43">
        <v>43</v>
      </c>
      <c r="B43" t="s">
        <v>1012</v>
      </c>
      <c r="C43" t="s">
        <v>1013</v>
      </c>
      <c r="D43" t="s">
        <v>798</v>
      </c>
      <c r="E43" t="s">
        <v>799</v>
      </c>
      <c r="F43" t="s">
        <v>1014</v>
      </c>
      <c r="G43" t="s">
        <v>1015</v>
      </c>
      <c r="H43">
        <v>0</v>
      </c>
      <c r="I43" t="s">
        <v>1016</v>
      </c>
      <c r="J43" t="s">
        <v>794</v>
      </c>
      <c r="K43" t="s">
        <v>1017</v>
      </c>
      <c r="L43" t="s">
        <v>634</v>
      </c>
    </row>
    <row r="44" spans="1:12" x14ac:dyDescent="0.35">
      <c r="A44">
        <v>44</v>
      </c>
      <c r="B44" t="s">
        <v>1018</v>
      </c>
      <c r="C44" t="s">
        <v>1019</v>
      </c>
      <c r="D44" t="s">
        <v>798</v>
      </c>
      <c r="E44" t="s">
        <v>799</v>
      </c>
      <c r="F44" t="s">
        <v>1020</v>
      </c>
      <c r="G44" t="s">
        <v>1021</v>
      </c>
      <c r="H44">
        <v>0</v>
      </c>
      <c r="I44" t="s">
        <v>1022</v>
      </c>
      <c r="J44" t="s">
        <v>794</v>
      </c>
      <c r="K44" t="s">
        <v>1023</v>
      </c>
      <c r="L44" t="s">
        <v>636</v>
      </c>
    </row>
    <row r="45" spans="1:12" x14ac:dyDescent="0.35">
      <c r="A45">
        <v>45</v>
      </c>
      <c r="B45" t="s">
        <v>1024</v>
      </c>
      <c r="C45" t="s">
        <v>1025</v>
      </c>
      <c r="D45" t="s">
        <v>798</v>
      </c>
      <c r="E45" t="s">
        <v>799</v>
      </c>
      <c r="F45" t="s">
        <v>1026</v>
      </c>
      <c r="G45" t="s">
        <v>1027</v>
      </c>
      <c r="H45">
        <v>0</v>
      </c>
      <c r="I45" t="s">
        <v>1028</v>
      </c>
      <c r="J45" t="s">
        <v>794</v>
      </c>
      <c r="K45" t="s">
        <v>1029</v>
      </c>
      <c r="L45" t="s">
        <v>636</v>
      </c>
    </row>
    <row r="46" spans="1:12" x14ac:dyDescent="0.35">
      <c r="A46">
        <v>46</v>
      </c>
      <c r="B46" t="s">
        <v>1030</v>
      </c>
      <c r="C46" t="s">
        <v>1031</v>
      </c>
      <c r="D46" t="s">
        <v>798</v>
      </c>
      <c r="E46" t="s">
        <v>799</v>
      </c>
      <c r="F46" t="s">
        <v>1032</v>
      </c>
      <c r="G46" t="s">
        <v>1033</v>
      </c>
      <c r="H46">
        <v>0</v>
      </c>
      <c r="I46" t="s">
        <v>1034</v>
      </c>
      <c r="J46" t="s">
        <v>794</v>
      </c>
      <c r="K46" t="s">
        <v>1035</v>
      </c>
      <c r="L46" t="s">
        <v>638</v>
      </c>
    </row>
    <row r="47" spans="1:12" x14ac:dyDescent="0.35">
      <c r="A47">
        <v>47</v>
      </c>
      <c r="B47" t="s">
        <v>1036</v>
      </c>
      <c r="C47" t="s">
        <v>1037</v>
      </c>
      <c r="D47" t="s">
        <v>789</v>
      </c>
      <c r="E47" t="s">
        <v>790</v>
      </c>
      <c r="F47" t="s">
        <v>1038</v>
      </c>
      <c r="G47" t="s">
        <v>1039</v>
      </c>
      <c r="H47">
        <v>0</v>
      </c>
      <c r="I47" t="s">
        <v>1040</v>
      </c>
      <c r="J47" t="s">
        <v>794</v>
      </c>
      <c r="K47" t="s">
        <v>1041</v>
      </c>
      <c r="L47" t="s">
        <v>636</v>
      </c>
    </row>
    <row r="48" spans="1:12" x14ac:dyDescent="0.35">
      <c r="A48">
        <v>48</v>
      </c>
      <c r="B48" t="s">
        <v>1042</v>
      </c>
      <c r="C48" t="s">
        <v>1043</v>
      </c>
      <c r="D48" t="s">
        <v>789</v>
      </c>
      <c r="E48" t="s">
        <v>790</v>
      </c>
      <c r="F48" t="s">
        <v>1044</v>
      </c>
      <c r="G48" t="s">
        <v>1045</v>
      </c>
      <c r="H48">
        <v>0</v>
      </c>
      <c r="I48" t="s">
        <v>1034</v>
      </c>
      <c r="J48" t="s">
        <v>794</v>
      </c>
      <c r="K48" t="s">
        <v>1035</v>
      </c>
      <c r="L48" t="s">
        <v>637</v>
      </c>
    </row>
    <row r="49" spans="1:12" x14ac:dyDescent="0.35">
      <c r="A49">
        <v>49</v>
      </c>
      <c r="B49" t="s">
        <v>1046</v>
      </c>
      <c r="C49" t="s">
        <v>1047</v>
      </c>
      <c r="D49" t="s">
        <v>789</v>
      </c>
      <c r="E49" t="s">
        <v>790</v>
      </c>
      <c r="F49" t="s">
        <v>1048</v>
      </c>
      <c r="G49" t="s">
        <v>1049</v>
      </c>
      <c r="H49">
        <v>0</v>
      </c>
      <c r="I49" t="s">
        <v>1050</v>
      </c>
      <c r="J49" t="s">
        <v>794</v>
      </c>
      <c r="K49" t="s">
        <v>1051</v>
      </c>
      <c r="L49" t="s">
        <v>637</v>
      </c>
    </row>
    <row r="50" spans="1:12" x14ac:dyDescent="0.35">
      <c r="A50">
        <v>50</v>
      </c>
      <c r="B50" t="s">
        <v>1052</v>
      </c>
      <c r="C50" t="s">
        <v>1053</v>
      </c>
      <c r="D50" t="s">
        <v>789</v>
      </c>
      <c r="E50" t="s">
        <v>790</v>
      </c>
      <c r="F50" t="s">
        <v>1054</v>
      </c>
      <c r="G50" t="s">
        <v>1055</v>
      </c>
      <c r="H50">
        <v>0</v>
      </c>
      <c r="I50" t="s">
        <v>807</v>
      </c>
      <c r="J50" t="s">
        <v>794</v>
      </c>
      <c r="K50" t="s">
        <v>808</v>
      </c>
      <c r="L50" t="s">
        <v>636</v>
      </c>
    </row>
    <row r="51" spans="1:12" x14ac:dyDescent="0.35">
      <c r="A51">
        <v>51</v>
      </c>
      <c r="B51" t="s">
        <v>1056</v>
      </c>
      <c r="C51" t="s">
        <v>1057</v>
      </c>
      <c r="D51" t="s">
        <v>789</v>
      </c>
      <c r="E51" t="s">
        <v>790</v>
      </c>
      <c r="F51" t="s">
        <v>1058</v>
      </c>
      <c r="G51" t="s">
        <v>1059</v>
      </c>
      <c r="H51">
        <v>0</v>
      </c>
      <c r="I51" t="s">
        <v>807</v>
      </c>
      <c r="J51" t="s">
        <v>794</v>
      </c>
      <c r="K51" t="s">
        <v>808</v>
      </c>
      <c r="L51" t="s">
        <v>634</v>
      </c>
    </row>
    <row r="52" spans="1:12" x14ac:dyDescent="0.35">
      <c r="A52">
        <v>52</v>
      </c>
      <c r="B52" t="s">
        <v>1060</v>
      </c>
      <c r="C52" t="s">
        <v>1061</v>
      </c>
      <c r="D52" t="s">
        <v>798</v>
      </c>
      <c r="E52" t="s">
        <v>799</v>
      </c>
      <c r="F52" t="s">
        <v>1062</v>
      </c>
      <c r="G52" t="s">
        <v>1063</v>
      </c>
      <c r="H52">
        <v>0</v>
      </c>
      <c r="I52" t="s">
        <v>1061</v>
      </c>
      <c r="J52" t="s">
        <v>794</v>
      </c>
      <c r="K52" t="s">
        <v>1064</v>
      </c>
      <c r="L52" t="s">
        <v>636</v>
      </c>
    </row>
    <row r="53" spans="1:12" x14ac:dyDescent="0.35">
      <c r="A53">
        <v>53</v>
      </c>
      <c r="B53" t="s">
        <v>1065</v>
      </c>
      <c r="C53" t="s">
        <v>1066</v>
      </c>
      <c r="D53" t="s">
        <v>798</v>
      </c>
      <c r="E53" t="s">
        <v>799</v>
      </c>
      <c r="F53" t="s">
        <v>1067</v>
      </c>
      <c r="G53" t="s">
        <v>1068</v>
      </c>
      <c r="H53">
        <v>0</v>
      </c>
      <c r="I53" t="s">
        <v>1066</v>
      </c>
      <c r="J53" t="s">
        <v>794</v>
      </c>
      <c r="K53" t="s">
        <v>1069</v>
      </c>
      <c r="L53" t="s">
        <v>634</v>
      </c>
    </row>
    <row r="54" spans="1:12" x14ac:dyDescent="0.35">
      <c r="A54">
        <v>54</v>
      </c>
      <c r="B54" t="s">
        <v>1070</v>
      </c>
      <c r="C54" t="s">
        <v>998</v>
      </c>
      <c r="D54" t="s">
        <v>798</v>
      </c>
      <c r="E54" t="s">
        <v>799</v>
      </c>
      <c r="F54" t="s">
        <v>996</v>
      </c>
      <c r="G54" t="s">
        <v>997</v>
      </c>
      <c r="H54">
        <v>0</v>
      </c>
      <c r="I54" t="s">
        <v>998</v>
      </c>
      <c r="J54" t="s">
        <v>794</v>
      </c>
      <c r="K54" t="s">
        <v>999</v>
      </c>
      <c r="L54" t="s">
        <v>636</v>
      </c>
    </row>
    <row r="55" spans="1:12" x14ac:dyDescent="0.35">
      <c r="A55">
        <v>55</v>
      </c>
      <c r="B55" t="s">
        <v>1071</v>
      </c>
      <c r="C55" t="s">
        <v>1072</v>
      </c>
      <c r="D55" t="s">
        <v>798</v>
      </c>
      <c r="E55" t="s">
        <v>799</v>
      </c>
      <c r="F55" t="s">
        <v>1073</v>
      </c>
      <c r="G55" t="s">
        <v>1074</v>
      </c>
      <c r="H55">
        <v>0</v>
      </c>
      <c r="I55" t="s">
        <v>1072</v>
      </c>
      <c r="J55" t="s">
        <v>794</v>
      </c>
      <c r="K55" t="s">
        <v>1075</v>
      </c>
      <c r="L55" t="s">
        <v>636</v>
      </c>
    </row>
    <row r="56" spans="1:12" x14ac:dyDescent="0.35">
      <c r="A56">
        <v>56</v>
      </c>
      <c r="B56" t="s">
        <v>1076</v>
      </c>
      <c r="C56" t="s">
        <v>1077</v>
      </c>
      <c r="D56" t="s">
        <v>798</v>
      </c>
      <c r="E56" t="s">
        <v>799</v>
      </c>
      <c r="F56" t="s">
        <v>1078</v>
      </c>
      <c r="G56" t="s">
        <v>1079</v>
      </c>
      <c r="H56">
        <v>0</v>
      </c>
      <c r="I56" t="s">
        <v>1080</v>
      </c>
      <c r="J56" t="s">
        <v>794</v>
      </c>
      <c r="K56" t="s">
        <v>1081</v>
      </c>
      <c r="L56" t="s">
        <v>636</v>
      </c>
    </row>
    <row r="57" spans="1:12" x14ac:dyDescent="0.35">
      <c r="A57">
        <v>57</v>
      </c>
      <c r="B57" t="s">
        <v>1082</v>
      </c>
      <c r="C57" t="s">
        <v>1083</v>
      </c>
      <c r="D57" t="s">
        <v>789</v>
      </c>
      <c r="E57" t="s">
        <v>790</v>
      </c>
      <c r="F57" t="s">
        <v>1084</v>
      </c>
      <c r="G57" t="s">
        <v>1085</v>
      </c>
      <c r="H57">
        <v>0</v>
      </c>
      <c r="I57" t="s">
        <v>1040</v>
      </c>
      <c r="J57" t="s">
        <v>794</v>
      </c>
      <c r="K57" t="s">
        <v>1086</v>
      </c>
      <c r="L57" s="217" t="s">
        <v>845</v>
      </c>
    </row>
    <row r="58" spans="1:12" x14ac:dyDescent="0.35">
      <c r="A58">
        <v>58</v>
      </c>
      <c r="B58" t="s">
        <v>1087</v>
      </c>
      <c r="C58" t="s">
        <v>1088</v>
      </c>
      <c r="D58" t="s">
        <v>798</v>
      </c>
      <c r="E58" t="s">
        <v>799</v>
      </c>
      <c r="F58" t="s">
        <v>1089</v>
      </c>
      <c r="G58" t="s">
        <v>1090</v>
      </c>
      <c r="H58">
        <v>0</v>
      </c>
      <c r="I58" t="s">
        <v>1091</v>
      </c>
      <c r="J58" t="s">
        <v>794</v>
      </c>
      <c r="K58" t="s">
        <v>1092</v>
      </c>
      <c r="L58" t="s">
        <v>636</v>
      </c>
    </row>
    <row r="59" spans="1:12" x14ac:dyDescent="0.35">
      <c r="A59">
        <v>59</v>
      </c>
      <c r="B59" t="s">
        <v>1093</v>
      </c>
      <c r="C59" t="s">
        <v>1094</v>
      </c>
      <c r="D59" t="s">
        <v>798</v>
      </c>
      <c r="E59" t="s">
        <v>799</v>
      </c>
      <c r="F59" t="s">
        <v>1095</v>
      </c>
      <c r="G59" t="s">
        <v>1096</v>
      </c>
      <c r="H59">
        <v>0</v>
      </c>
      <c r="I59" t="s">
        <v>1097</v>
      </c>
      <c r="J59" t="s">
        <v>794</v>
      </c>
      <c r="K59" t="s">
        <v>1098</v>
      </c>
      <c r="L59" t="s">
        <v>636</v>
      </c>
    </row>
    <row r="60" spans="1:12" x14ac:dyDescent="0.35">
      <c r="A60">
        <v>60</v>
      </c>
      <c r="B60" t="s">
        <v>1099</v>
      </c>
      <c r="C60" t="s">
        <v>1100</v>
      </c>
      <c r="D60" t="s">
        <v>798</v>
      </c>
      <c r="E60" t="s">
        <v>799</v>
      </c>
      <c r="F60" t="s">
        <v>1101</v>
      </c>
      <c r="G60" t="s">
        <v>1102</v>
      </c>
      <c r="H60">
        <v>0</v>
      </c>
      <c r="I60" t="s">
        <v>1103</v>
      </c>
      <c r="J60" t="s">
        <v>794</v>
      </c>
      <c r="K60" t="s">
        <v>1104</v>
      </c>
      <c r="L60" t="s">
        <v>634</v>
      </c>
    </row>
    <row r="61" spans="1:12" x14ac:dyDescent="0.35">
      <c r="A61">
        <v>61</v>
      </c>
      <c r="B61" t="s">
        <v>1105</v>
      </c>
      <c r="C61" t="s">
        <v>1106</v>
      </c>
      <c r="D61" t="s">
        <v>798</v>
      </c>
      <c r="E61" t="s">
        <v>799</v>
      </c>
      <c r="F61" t="s">
        <v>1107</v>
      </c>
      <c r="G61" t="s">
        <v>1108</v>
      </c>
      <c r="H61">
        <v>0</v>
      </c>
      <c r="I61" t="s">
        <v>1109</v>
      </c>
      <c r="J61" t="s">
        <v>794</v>
      </c>
      <c r="K61" t="s">
        <v>1110</v>
      </c>
      <c r="L61" t="s">
        <v>634</v>
      </c>
    </row>
    <row r="62" spans="1:12" x14ac:dyDescent="0.35">
      <c r="A62">
        <v>62</v>
      </c>
      <c r="B62" t="s">
        <v>1111</v>
      </c>
      <c r="C62" t="s">
        <v>1112</v>
      </c>
      <c r="D62" t="s">
        <v>798</v>
      </c>
      <c r="E62" t="s">
        <v>799</v>
      </c>
      <c r="F62" t="s">
        <v>1113</v>
      </c>
      <c r="G62" t="s">
        <v>1114</v>
      </c>
      <c r="H62">
        <v>0</v>
      </c>
      <c r="I62" t="s">
        <v>1112</v>
      </c>
      <c r="J62" t="s">
        <v>794</v>
      </c>
      <c r="K62" t="s">
        <v>1115</v>
      </c>
      <c r="L62" t="s">
        <v>637</v>
      </c>
    </row>
    <row r="63" spans="1:12" x14ac:dyDescent="0.35">
      <c r="A63">
        <v>63</v>
      </c>
      <c r="B63" t="s">
        <v>1116</v>
      </c>
      <c r="C63" t="s">
        <v>1117</v>
      </c>
      <c r="D63" t="s">
        <v>789</v>
      </c>
      <c r="E63" t="s">
        <v>790</v>
      </c>
      <c r="F63" t="s">
        <v>1118</v>
      </c>
      <c r="G63" t="s">
        <v>1119</v>
      </c>
      <c r="H63">
        <v>0</v>
      </c>
      <c r="I63" t="s">
        <v>1120</v>
      </c>
      <c r="J63" t="s">
        <v>794</v>
      </c>
      <c r="K63" t="s">
        <v>1121</v>
      </c>
      <c r="L63" s="217" t="s">
        <v>845</v>
      </c>
    </row>
    <row r="64" spans="1:12" x14ac:dyDescent="0.35">
      <c r="A64">
        <v>64</v>
      </c>
      <c r="B64" t="s">
        <v>1122</v>
      </c>
      <c r="C64" t="s">
        <v>1123</v>
      </c>
      <c r="D64" t="s">
        <v>789</v>
      </c>
      <c r="E64" t="s">
        <v>790</v>
      </c>
      <c r="F64" t="s">
        <v>1118</v>
      </c>
      <c r="G64" t="s">
        <v>1124</v>
      </c>
      <c r="H64">
        <v>0</v>
      </c>
      <c r="I64" t="s">
        <v>1031</v>
      </c>
      <c r="J64" t="s">
        <v>794</v>
      </c>
      <c r="K64" t="s">
        <v>1125</v>
      </c>
      <c r="L64" s="217" t="s">
        <v>845</v>
      </c>
    </row>
    <row r="65" spans="1:12" x14ac:dyDescent="0.35">
      <c r="A65">
        <v>65</v>
      </c>
      <c r="B65" t="s">
        <v>1126</v>
      </c>
      <c r="C65" t="s">
        <v>1127</v>
      </c>
      <c r="D65" t="s">
        <v>789</v>
      </c>
      <c r="E65" t="s">
        <v>790</v>
      </c>
      <c r="F65" t="s">
        <v>1118</v>
      </c>
      <c r="G65" t="s">
        <v>1128</v>
      </c>
      <c r="H65">
        <v>0</v>
      </c>
      <c r="I65" t="s">
        <v>1129</v>
      </c>
      <c r="J65" t="s">
        <v>794</v>
      </c>
      <c r="K65" t="s">
        <v>1130</v>
      </c>
      <c r="L65" t="s">
        <v>634</v>
      </c>
    </row>
    <row r="66" spans="1:12" x14ac:dyDescent="0.35">
      <c r="A66">
        <v>66</v>
      </c>
      <c r="B66" t="s">
        <v>1131</v>
      </c>
      <c r="C66" t="s">
        <v>1132</v>
      </c>
      <c r="D66" t="s">
        <v>798</v>
      </c>
      <c r="E66" t="s">
        <v>799</v>
      </c>
      <c r="F66" t="s">
        <v>1095</v>
      </c>
      <c r="G66" t="s">
        <v>1133</v>
      </c>
      <c r="H66">
        <v>0</v>
      </c>
      <c r="I66" t="s">
        <v>1097</v>
      </c>
      <c r="J66" t="s">
        <v>794</v>
      </c>
      <c r="K66" t="s">
        <v>1098</v>
      </c>
      <c r="L66" t="s">
        <v>636</v>
      </c>
    </row>
    <row r="67" spans="1:12" x14ac:dyDescent="0.35">
      <c r="A67">
        <v>67</v>
      </c>
      <c r="B67" t="s">
        <v>1134</v>
      </c>
      <c r="C67" t="s">
        <v>1135</v>
      </c>
      <c r="D67" t="s">
        <v>798</v>
      </c>
      <c r="E67" t="s">
        <v>799</v>
      </c>
      <c r="F67" t="s">
        <v>1136</v>
      </c>
      <c r="G67" t="s">
        <v>1137</v>
      </c>
      <c r="H67">
        <v>0</v>
      </c>
      <c r="I67" t="s">
        <v>1135</v>
      </c>
      <c r="J67" t="s">
        <v>794</v>
      </c>
      <c r="K67" t="s">
        <v>1138</v>
      </c>
      <c r="L67" t="s">
        <v>636</v>
      </c>
    </row>
    <row r="68" spans="1:12" x14ac:dyDescent="0.35">
      <c r="A68">
        <v>68</v>
      </c>
      <c r="B68" t="s">
        <v>1139</v>
      </c>
      <c r="C68" t="s">
        <v>1140</v>
      </c>
      <c r="D68" t="s">
        <v>798</v>
      </c>
      <c r="E68" t="s">
        <v>799</v>
      </c>
      <c r="F68" t="s">
        <v>1141</v>
      </c>
      <c r="G68" t="s">
        <v>1142</v>
      </c>
      <c r="H68">
        <v>0</v>
      </c>
      <c r="I68" t="s">
        <v>1140</v>
      </c>
      <c r="J68" t="s">
        <v>794</v>
      </c>
      <c r="K68" t="s">
        <v>1143</v>
      </c>
      <c r="L68" t="s">
        <v>636</v>
      </c>
    </row>
    <row r="69" spans="1:12" x14ac:dyDescent="0.35">
      <c r="A69">
        <v>69</v>
      </c>
      <c r="B69" t="s">
        <v>1144</v>
      </c>
      <c r="C69" t="s">
        <v>961</v>
      </c>
      <c r="D69" t="s">
        <v>798</v>
      </c>
      <c r="E69" t="s">
        <v>799</v>
      </c>
      <c r="F69" t="s">
        <v>1145</v>
      </c>
      <c r="G69" t="s">
        <v>1146</v>
      </c>
      <c r="H69">
        <v>0</v>
      </c>
      <c r="I69" t="s">
        <v>961</v>
      </c>
      <c r="J69" t="s">
        <v>794</v>
      </c>
      <c r="K69" t="s">
        <v>1147</v>
      </c>
      <c r="L69" t="s">
        <v>636</v>
      </c>
    </row>
    <row r="70" spans="1:12" x14ac:dyDescent="0.35">
      <c r="A70">
        <v>70</v>
      </c>
      <c r="B70" t="s">
        <v>1148</v>
      </c>
      <c r="C70" t="s">
        <v>1028</v>
      </c>
      <c r="D70" t="s">
        <v>798</v>
      </c>
      <c r="E70" t="s">
        <v>799</v>
      </c>
      <c r="F70" t="s">
        <v>1149</v>
      </c>
      <c r="G70" t="s">
        <v>1150</v>
      </c>
      <c r="H70">
        <v>0</v>
      </c>
      <c r="I70" t="s">
        <v>1028</v>
      </c>
      <c r="J70" t="s">
        <v>794</v>
      </c>
      <c r="K70" t="s">
        <v>1029</v>
      </c>
      <c r="L70" t="s">
        <v>636</v>
      </c>
    </row>
    <row r="71" spans="1:12" x14ac:dyDescent="0.35">
      <c r="A71">
        <v>71</v>
      </c>
      <c r="B71" t="s">
        <v>1151</v>
      </c>
      <c r="C71" t="s">
        <v>1152</v>
      </c>
      <c r="D71" t="s">
        <v>789</v>
      </c>
      <c r="E71" t="s">
        <v>790</v>
      </c>
      <c r="F71" t="s">
        <v>1153</v>
      </c>
      <c r="G71" t="s">
        <v>1154</v>
      </c>
      <c r="H71">
        <v>0</v>
      </c>
      <c r="I71" t="s">
        <v>1155</v>
      </c>
      <c r="J71" t="s">
        <v>794</v>
      </c>
      <c r="K71" t="s">
        <v>1156</v>
      </c>
      <c r="L71" t="s">
        <v>636</v>
      </c>
    </row>
    <row r="72" spans="1:12" x14ac:dyDescent="0.35">
      <c r="A72">
        <v>72</v>
      </c>
      <c r="B72" t="s">
        <v>1157</v>
      </c>
      <c r="C72" t="s">
        <v>1158</v>
      </c>
      <c r="D72" t="s">
        <v>798</v>
      </c>
      <c r="E72" t="s">
        <v>799</v>
      </c>
      <c r="F72" t="s">
        <v>1159</v>
      </c>
      <c r="G72" t="s">
        <v>1160</v>
      </c>
      <c r="H72">
        <v>0</v>
      </c>
      <c r="I72" t="s">
        <v>1155</v>
      </c>
      <c r="J72" t="s">
        <v>794</v>
      </c>
      <c r="K72" t="s">
        <v>1156</v>
      </c>
      <c r="L72" t="s">
        <v>636</v>
      </c>
    </row>
    <row r="73" spans="1:12" x14ac:dyDescent="0.35">
      <c r="A73">
        <v>73</v>
      </c>
      <c r="B73" t="s">
        <v>1161</v>
      </c>
      <c r="C73" t="s">
        <v>1162</v>
      </c>
      <c r="D73" t="s">
        <v>798</v>
      </c>
      <c r="E73" t="s">
        <v>799</v>
      </c>
      <c r="F73" t="s">
        <v>1163</v>
      </c>
      <c r="G73" t="s">
        <v>1164</v>
      </c>
      <c r="H73">
        <v>0</v>
      </c>
      <c r="I73" t="s">
        <v>1162</v>
      </c>
      <c r="J73" t="s">
        <v>794</v>
      </c>
      <c r="K73" t="s">
        <v>1165</v>
      </c>
      <c r="L73" t="s">
        <v>634</v>
      </c>
    </row>
    <row r="74" spans="1:12" x14ac:dyDescent="0.35">
      <c r="A74">
        <v>74</v>
      </c>
      <c r="B74" t="s">
        <v>1166</v>
      </c>
      <c r="C74" t="s">
        <v>1167</v>
      </c>
      <c r="D74" t="s">
        <v>798</v>
      </c>
      <c r="E74" t="s">
        <v>799</v>
      </c>
      <c r="F74" t="s">
        <v>1168</v>
      </c>
      <c r="G74" t="s">
        <v>1169</v>
      </c>
      <c r="H74">
        <v>0</v>
      </c>
      <c r="I74" t="s">
        <v>1167</v>
      </c>
      <c r="J74" t="s">
        <v>794</v>
      </c>
      <c r="K74" t="s">
        <v>1170</v>
      </c>
      <c r="L74" t="s">
        <v>636</v>
      </c>
    </row>
    <row r="75" spans="1:12" x14ac:dyDescent="0.35">
      <c r="A75">
        <v>75</v>
      </c>
      <c r="B75" t="s">
        <v>1171</v>
      </c>
      <c r="C75" t="s">
        <v>1172</v>
      </c>
      <c r="D75" t="s">
        <v>798</v>
      </c>
      <c r="E75" t="s">
        <v>799</v>
      </c>
      <c r="F75" t="s">
        <v>1173</v>
      </c>
      <c r="G75" t="s">
        <v>1174</v>
      </c>
      <c r="H75" t="s">
        <v>1175</v>
      </c>
      <c r="I75" t="s">
        <v>1176</v>
      </c>
      <c r="J75" t="s">
        <v>794</v>
      </c>
      <c r="K75" t="s">
        <v>1177</v>
      </c>
      <c r="L75" t="s">
        <v>636</v>
      </c>
    </row>
    <row r="76" spans="1:12" x14ac:dyDescent="0.35">
      <c r="A76">
        <v>76</v>
      </c>
      <c r="B76" t="s">
        <v>1178</v>
      </c>
      <c r="C76" t="s">
        <v>1179</v>
      </c>
      <c r="D76" t="s">
        <v>798</v>
      </c>
      <c r="E76" t="s">
        <v>799</v>
      </c>
      <c r="F76" t="s">
        <v>1180</v>
      </c>
      <c r="G76" t="s">
        <v>1181</v>
      </c>
      <c r="H76">
        <v>0</v>
      </c>
      <c r="I76" t="s">
        <v>1179</v>
      </c>
      <c r="J76" t="s">
        <v>794</v>
      </c>
      <c r="K76" t="s">
        <v>1182</v>
      </c>
      <c r="L76" t="s">
        <v>636</v>
      </c>
    </row>
    <row r="77" spans="1:12" x14ac:dyDescent="0.35">
      <c r="A77">
        <v>77</v>
      </c>
      <c r="B77" t="s">
        <v>1183</v>
      </c>
      <c r="C77" t="s">
        <v>1184</v>
      </c>
      <c r="D77" t="s">
        <v>798</v>
      </c>
      <c r="E77" t="s">
        <v>799</v>
      </c>
      <c r="F77" t="s">
        <v>1185</v>
      </c>
      <c r="G77" t="s">
        <v>1186</v>
      </c>
      <c r="H77" t="s">
        <v>1187</v>
      </c>
      <c r="I77" t="s">
        <v>1184</v>
      </c>
      <c r="J77" t="s">
        <v>794</v>
      </c>
      <c r="K77" t="s">
        <v>1188</v>
      </c>
      <c r="L77" t="s">
        <v>637</v>
      </c>
    </row>
    <row r="78" spans="1:12" x14ac:dyDescent="0.35">
      <c r="A78">
        <v>78</v>
      </c>
      <c r="B78" t="s">
        <v>1189</v>
      </c>
      <c r="C78" t="s">
        <v>1190</v>
      </c>
      <c r="D78" t="s">
        <v>798</v>
      </c>
      <c r="E78" t="s">
        <v>799</v>
      </c>
      <c r="F78" t="s">
        <v>1191</v>
      </c>
      <c r="G78" t="s">
        <v>1192</v>
      </c>
      <c r="H78">
        <v>0</v>
      </c>
      <c r="I78" t="s">
        <v>1193</v>
      </c>
      <c r="J78" t="s">
        <v>794</v>
      </c>
      <c r="K78" t="s">
        <v>1194</v>
      </c>
      <c r="L78" t="s">
        <v>636</v>
      </c>
    </row>
    <row r="79" spans="1:12" x14ac:dyDescent="0.35">
      <c r="A79">
        <v>79</v>
      </c>
      <c r="B79" t="s">
        <v>1195</v>
      </c>
      <c r="C79" t="s">
        <v>1196</v>
      </c>
      <c r="D79" t="s">
        <v>798</v>
      </c>
      <c r="E79" t="s">
        <v>799</v>
      </c>
      <c r="F79" t="s">
        <v>1197</v>
      </c>
      <c r="G79" t="s">
        <v>1198</v>
      </c>
      <c r="H79">
        <v>0</v>
      </c>
      <c r="I79" t="s">
        <v>1196</v>
      </c>
      <c r="J79" t="s">
        <v>794</v>
      </c>
      <c r="K79" t="s">
        <v>1199</v>
      </c>
      <c r="L79" t="s">
        <v>637</v>
      </c>
    </row>
    <row r="80" spans="1:12" x14ac:dyDescent="0.35">
      <c r="A80">
        <v>80</v>
      </c>
      <c r="B80" t="s">
        <v>1200</v>
      </c>
      <c r="C80" t="s">
        <v>1201</v>
      </c>
      <c r="D80" t="s">
        <v>789</v>
      </c>
      <c r="E80" t="s">
        <v>790</v>
      </c>
      <c r="F80" t="s">
        <v>1202</v>
      </c>
      <c r="G80" t="s">
        <v>1203</v>
      </c>
      <c r="H80">
        <v>0</v>
      </c>
      <c r="I80" t="s">
        <v>1204</v>
      </c>
      <c r="J80" t="s">
        <v>794</v>
      </c>
      <c r="K80" t="s">
        <v>1205</v>
      </c>
      <c r="L80" t="s">
        <v>636</v>
      </c>
    </row>
    <row r="81" spans="1:12" x14ac:dyDescent="0.35">
      <c r="A81">
        <v>81</v>
      </c>
      <c r="B81" t="s">
        <v>1206</v>
      </c>
      <c r="C81" t="s">
        <v>1207</v>
      </c>
      <c r="D81" t="s">
        <v>789</v>
      </c>
      <c r="E81" t="s">
        <v>790</v>
      </c>
      <c r="F81" t="s">
        <v>1208</v>
      </c>
      <c r="G81" t="s">
        <v>1209</v>
      </c>
      <c r="H81" t="s">
        <v>1210</v>
      </c>
      <c r="I81" t="s">
        <v>1031</v>
      </c>
      <c r="J81" t="s">
        <v>794</v>
      </c>
      <c r="K81" t="s">
        <v>1211</v>
      </c>
      <c r="L81" t="s">
        <v>634</v>
      </c>
    </row>
    <row r="82" spans="1:12" x14ac:dyDescent="0.35">
      <c r="A82">
        <v>82</v>
      </c>
      <c r="B82" t="s">
        <v>1212</v>
      </c>
      <c r="C82" t="s">
        <v>1213</v>
      </c>
      <c r="D82" t="s">
        <v>789</v>
      </c>
      <c r="E82" t="s">
        <v>790</v>
      </c>
      <c r="F82" t="s">
        <v>1208</v>
      </c>
      <c r="G82" t="s">
        <v>1209</v>
      </c>
      <c r="H82" t="s">
        <v>1210</v>
      </c>
      <c r="I82" t="s">
        <v>1031</v>
      </c>
      <c r="J82" t="s">
        <v>794</v>
      </c>
      <c r="K82" t="s">
        <v>1211</v>
      </c>
      <c r="L82" s="217" t="s">
        <v>845</v>
      </c>
    </row>
    <row r="83" spans="1:12" x14ac:dyDescent="0.35">
      <c r="A83">
        <v>83</v>
      </c>
      <c r="B83" t="s">
        <v>1214</v>
      </c>
      <c r="C83" t="s">
        <v>1215</v>
      </c>
      <c r="D83" t="s">
        <v>789</v>
      </c>
      <c r="E83" t="s">
        <v>790</v>
      </c>
      <c r="F83" t="s">
        <v>1208</v>
      </c>
      <c r="G83" t="s">
        <v>1209</v>
      </c>
      <c r="H83" t="s">
        <v>1210</v>
      </c>
      <c r="I83" t="s">
        <v>1031</v>
      </c>
      <c r="J83" t="s">
        <v>794</v>
      </c>
      <c r="K83" t="s">
        <v>1211</v>
      </c>
      <c r="L83" s="217" t="s">
        <v>845</v>
      </c>
    </row>
    <row r="84" spans="1:12" x14ac:dyDescent="0.35">
      <c r="A84">
        <v>84</v>
      </c>
      <c r="B84" t="s">
        <v>1216</v>
      </c>
      <c r="C84" t="s">
        <v>1217</v>
      </c>
      <c r="D84" t="s">
        <v>798</v>
      </c>
      <c r="E84" t="s">
        <v>799</v>
      </c>
      <c r="F84" t="s">
        <v>1218</v>
      </c>
      <c r="G84" t="s">
        <v>1219</v>
      </c>
      <c r="H84">
        <v>0</v>
      </c>
      <c r="I84" t="s">
        <v>1217</v>
      </c>
      <c r="J84" t="s">
        <v>794</v>
      </c>
      <c r="K84" t="s">
        <v>1220</v>
      </c>
      <c r="L84" t="s">
        <v>636</v>
      </c>
    </row>
    <row r="85" spans="1:12" x14ac:dyDescent="0.35">
      <c r="A85">
        <v>85</v>
      </c>
      <c r="B85" t="s">
        <v>1221</v>
      </c>
      <c r="C85" t="s">
        <v>1222</v>
      </c>
      <c r="D85" t="s">
        <v>798</v>
      </c>
      <c r="E85" t="s">
        <v>799</v>
      </c>
      <c r="F85" t="s">
        <v>1223</v>
      </c>
      <c r="G85" t="s">
        <v>1224</v>
      </c>
      <c r="H85">
        <v>0</v>
      </c>
      <c r="I85" t="s">
        <v>1222</v>
      </c>
      <c r="J85" t="s">
        <v>794</v>
      </c>
      <c r="K85" t="s">
        <v>1225</v>
      </c>
      <c r="L85" t="s">
        <v>636</v>
      </c>
    </row>
    <row r="86" spans="1:12" x14ac:dyDescent="0.35">
      <c r="A86">
        <v>86</v>
      </c>
      <c r="B86" t="s">
        <v>1226</v>
      </c>
      <c r="C86" t="s">
        <v>1227</v>
      </c>
      <c r="D86" t="s">
        <v>789</v>
      </c>
      <c r="E86" t="s">
        <v>790</v>
      </c>
      <c r="F86" t="s">
        <v>1228</v>
      </c>
      <c r="G86" t="s">
        <v>1229</v>
      </c>
      <c r="H86">
        <v>0</v>
      </c>
      <c r="I86" t="s">
        <v>1040</v>
      </c>
      <c r="J86" t="s">
        <v>794</v>
      </c>
      <c r="K86" t="s">
        <v>1125</v>
      </c>
      <c r="L86" t="s">
        <v>636</v>
      </c>
    </row>
    <row r="87" spans="1:12" x14ac:dyDescent="0.35">
      <c r="A87">
        <v>87</v>
      </c>
      <c r="B87" t="s">
        <v>1230</v>
      </c>
      <c r="C87" t="s">
        <v>1231</v>
      </c>
      <c r="D87" t="s">
        <v>798</v>
      </c>
      <c r="E87" t="s">
        <v>799</v>
      </c>
      <c r="F87" t="s">
        <v>1232</v>
      </c>
      <c r="G87" t="s">
        <v>1233</v>
      </c>
      <c r="H87">
        <v>0</v>
      </c>
      <c r="I87" t="s">
        <v>1231</v>
      </c>
      <c r="J87" t="s">
        <v>794</v>
      </c>
      <c r="K87" t="s">
        <v>1234</v>
      </c>
      <c r="L87" t="s">
        <v>634</v>
      </c>
    </row>
    <row r="88" spans="1:12" x14ac:dyDescent="0.35">
      <c r="A88">
        <v>88</v>
      </c>
      <c r="B88" t="s">
        <v>1235</v>
      </c>
      <c r="C88" t="s">
        <v>1236</v>
      </c>
      <c r="D88" t="s">
        <v>789</v>
      </c>
      <c r="E88" t="s">
        <v>790</v>
      </c>
      <c r="F88" t="s">
        <v>1237</v>
      </c>
      <c r="G88" t="s">
        <v>1238</v>
      </c>
      <c r="H88">
        <v>0</v>
      </c>
      <c r="I88" t="s">
        <v>961</v>
      </c>
      <c r="J88" t="s">
        <v>794</v>
      </c>
      <c r="K88" t="s">
        <v>1147</v>
      </c>
      <c r="L88" t="s">
        <v>634</v>
      </c>
    </row>
    <row r="89" spans="1:12" x14ac:dyDescent="0.35">
      <c r="A89">
        <v>89</v>
      </c>
      <c r="B89" t="s">
        <v>1239</v>
      </c>
      <c r="C89" t="s">
        <v>1240</v>
      </c>
      <c r="D89" t="s">
        <v>789</v>
      </c>
      <c r="E89" t="s">
        <v>790</v>
      </c>
      <c r="F89" t="s">
        <v>1241</v>
      </c>
      <c r="G89" t="s">
        <v>1242</v>
      </c>
      <c r="H89">
        <v>0</v>
      </c>
      <c r="I89" t="s">
        <v>1243</v>
      </c>
      <c r="J89" t="s">
        <v>794</v>
      </c>
      <c r="K89" t="s">
        <v>1244</v>
      </c>
      <c r="L89" s="217" t="s">
        <v>845</v>
      </c>
    </row>
    <row r="90" spans="1:12" x14ac:dyDescent="0.35">
      <c r="A90">
        <v>90</v>
      </c>
      <c r="B90" t="s">
        <v>1245</v>
      </c>
      <c r="C90" t="s">
        <v>1246</v>
      </c>
      <c r="D90" t="s">
        <v>789</v>
      </c>
      <c r="E90" t="s">
        <v>790</v>
      </c>
      <c r="F90" t="s">
        <v>1241</v>
      </c>
      <c r="G90" t="s">
        <v>1242</v>
      </c>
      <c r="H90">
        <v>0</v>
      </c>
      <c r="I90" t="s">
        <v>1243</v>
      </c>
      <c r="J90" t="s">
        <v>794</v>
      </c>
      <c r="K90" t="s">
        <v>1244</v>
      </c>
      <c r="L90" t="s">
        <v>634</v>
      </c>
    </row>
    <row r="91" spans="1:12" x14ac:dyDescent="0.35">
      <c r="A91">
        <v>91</v>
      </c>
      <c r="B91" t="s">
        <v>1247</v>
      </c>
      <c r="C91" t="s">
        <v>1248</v>
      </c>
      <c r="D91" t="s">
        <v>789</v>
      </c>
      <c r="E91" t="s">
        <v>790</v>
      </c>
      <c r="F91" t="s">
        <v>1241</v>
      </c>
      <c r="G91" t="s">
        <v>1242</v>
      </c>
      <c r="H91">
        <v>0</v>
      </c>
      <c r="I91" t="s">
        <v>1243</v>
      </c>
      <c r="J91" t="s">
        <v>794</v>
      </c>
      <c r="K91" t="s">
        <v>1244</v>
      </c>
      <c r="L91" s="217" t="s">
        <v>845</v>
      </c>
    </row>
    <row r="92" spans="1:12" x14ac:dyDescent="0.35">
      <c r="A92">
        <v>92</v>
      </c>
      <c r="B92" t="s">
        <v>1249</v>
      </c>
      <c r="C92" t="s">
        <v>1250</v>
      </c>
      <c r="D92" t="s">
        <v>798</v>
      </c>
      <c r="E92" t="s">
        <v>799</v>
      </c>
      <c r="F92" t="s">
        <v>1251</v>
      </c>
      <c r="G92" t="s">
        <v>1252</v>
      </c>
      <c r="H92">
        <v>0</v>
      </c>
      <c r="I92" t="s">
        <v>1250</v>
      </c>
      <c r="J92" t="s">
        <v>794</v>
      </c>
      <c r="K92" t="s">
        <v>1253</v>
      </c>
      <c r="L92" t="s">
        <v>636</v>
      </c>
    </row>
    <row r="93" spans="1:12" x14ac:dyDescent="0.35">
      <c r="A93">
        <v>93</v>
      </c>
      <c r="B93" t="s">
        <v>1254</v>
      </c>
      <c r="C93" t="s">
        <v>1255</v>
      </c>
      <c r="D93" t="s">
        <v>798</v>
      </c>
      <c r="E93" t="s">
        <v>799</v>
      </c>
      <c r="F93" t="s">
        <v>1251</v>
      </c>
      <c r="G93" t="s">
        <v>1252</v>
      </c>
      <c r="H93">
        <v>0</v>
      </c>
      <c r="I93" t="s">
        <v>1250</v>
      </c>
      <c r="J93" t="s">
        <v>794</v>
      </c>
      <c r="K93" t="s">
        <v>1253</v>
      </c>
      <c r="L93" t="s">
        <v>636</v>
      </c>
    </row>
    <row r="94" spans="1:12" x14ac:dyDescent="0.35">
      <c r="A94">
        <v>94</v>
      </c>
      <c r="B94" t="s">
        <v>1256</v>
      </c>
      <c r="C94" t="s">
        <v>1257</v>
      </c>
      <c r="D94" t="s">
        <v>789</v>
      </c>
      <c r="E94" t="s">
        <v>790</v>
      </c>
      <c r="F94" t="s">
        <v>1258</v>
      </c>
      <c r="G94" t="s">
        <v>1259</v>
      </c>
      <c r="H94">
        <v>0</v>
      </c>
      <c r="I94" t="s">
        <v>1040</v>
      </c>
      <c r="J94" t="s">
        <v>794</v>
      </c>
      <c r="K94" t="s">
        <v>1125</v>
      </c>
      <c r="L94" t="s">
        <v>634</v>
      </c>
    </row>
    <row r="95" spans="1:12" x14ac:dyDescent="0.35">
      <c r="A95">
        <v>95</v>
      </c>
      <c r="B95" t="s">
        <v>1260</v>
      </c>
      <c r="C95" t="s">
        <v>1261</v>
      </c>
      <c r="D95" t="s">
        <v>798</v>
      </c>
      <c r="E95" t="s">
        <v>799</v>
      </c>
      <c r="F95" t="s">
        <v>1262</v>
      </c>
      <c r="G95" t="s">
        <v>1263</v>
      </c>
      <c r="H95">
        <v>0</v>
      </c>
      <c r="I95" t="s">
        <v>1264</v>
      </c>
      <c r="J95" t="s">
        <v>794</v>
      </c>
      <c r="K95" t="s">
        <v>1265</v>
      </c>
      <c r="L95" t="s">
        <v>636</v>
      </c>
    </row>
    <row r="96" spans="1:12" x14ac:dyDescent="0.35">
      <c r="A96">
        <v>96</v>
      </c>
      <c r="B96" t="s">
        <v>1266</v>
      </c>
      <c r="C96" t="s">
        <v>1267</v>
      </c>
      <c r="D96" t="s">
        <v>798</v>
      </c>
      <c r="E96" t="s">
        <v>799</v>
      </c>
      <c r="F96" t="s">
        <v>1268</v>
      </c>
      <c r="G96" t="s">
        <v>1269</v>
      </c>
      <c r="H96">
        <v>0</v>
      </c>
      <c r="I96" t="s">
        <v>1267</v>
      </c>
      <c r="J96" t="s">
        <v>794</v>
      </c>
      <c r="K96" t="s">
        <v>1270</v>
      </c>
      <c r="L96" t="s">
        <v>636</v>
      </c>
    </row>
    <row r="97" spans="1:12" x14ac:dyDescent="0.35">
      <c r="A97">
        <v>97</v>
      </c>
      <c r="B97" t="s">
        <v>1271</v>
      </c>
      <c r="C97" t="s">
        <v>1272</v>
      </c>
      <c r="D97" t="s">
        <v>798</v>
      </c>
      <c r="E97" t="s">
        <v>799</v>
      </c>
      <c r="F97" t="s">
        <v>1273</v>
      </c>
      <c r="G97" t="s">
        <v>1274</v>
      </c>
      <c r="H97">
        <v>0</v>
      </c>
      <c r="I97" t="s">
        <v>1272</v>
      </c>
      <c r="J97" t="s">
        <v>794</v>
      </c>
      <c r="K97" t="s">
        <v>1275</v>
      </c>
      <c r="L97" t="s">
        <v>636</v>
      </c>
    </row>
    <row r="98" spans="1:12" x14ac:dyDescent="0.35">
      <c r="A98">
        <v>98</v>
      </c>
      <c r="B98" t="s">
        <v>1276</v>
      </c>
      <c r="C98" t="s">
        <v>1277</v>
      </c>
      <c r="D98" t="s">
        <v>798</v>
      </c>
      <c r="E98" t="s">
        <v>799</v>
      </c>
      <c r="F98" t="s">
        <v>1278</v>
      </c>
      <c r="G98" t="s">
        <v>1279</v>
      </c>
      <c r="H98">
        <v>0</v>
      </c>
      <c r="I98" t="s">
        <v>1277</v>
      </c>
      <c r="J98" t="s">
        <v>794</v>
      </c>
      <c r="K98" t="s">
        <v>1280</v>
      </c>
      <c r="L98" t="s">
        <v>636</v>
      </c>
    </row>
    <row r="99" spans="1:12" x14ac:dyDescent="0.35">
      <c r="A99">
        <v>99</v>
      </c>
      <c r="B99" t="s">
        <v>1281</v>
      </c>
      <c r="C99" t="s">
        <v>1282</v>
      </c>
      <c r="D99" t="s">
        <v>798</v>
      </c>
      <c r="E99" t="s">
        <v>799</v>
      </c>
      <c r="F99" t="s">
        <v>1262</v>
      </c>
      <c r="G99" t="s">
        <v>1263</v>
      </c>
      <c r="H99">
        <v>0</v>
      </c>
      <c r="I99" t="s">
        <v>1264</v>
      </c>
      <c r="J99" t="s">
        <v>794</v>
      </c>
      <c r="K99" t="s">
        <v>1265</v>
      </c>
      <c r="L99" t="s">
        <v>636</v>
      </c>
    </row>
    <row r="100" spans="1:12" x14ac:dyDescent="0.35">
      <c r="A100">
        <v>100</v>
      </c>
      <c r="B100" t="s">
        <v>1283</v>
      </c>
      <c r="C100" t="s">
        <v>1284</v>
      </c>
      <c r="D100" t="s">
        <v>798</v>
      </c>
      <c r="E100" t="s">
        <v>799</v>
      </c>
      <c r="F100" t="s">
        <v>1285</v>
      </c>
      <c r="G100" t="s">
        <v>1286</v>
      </c>
      <c r="H100">
        <v>0</v>
      </c>
      <c r="I100" t="s">
        <v>1287</v>
      </c>
      <c r="J100" t="s">
        <v>794</v>
      </c>
      <c r="K100" t="s">
        <v>1288</v>
      </c>
      <c r="L100" t="s">
        <v>637</v>
      </c>
    </row>
    <row r="101" spans="1:12" x14ac:dyDescent="0.35">
      <c r="A101">
        <v>101</v>
      </c>
      <c r="B101" t="s">
        <v>1289</v>
      </c>
      <c r="C101" t="s">
        <v>1290</v>
      </c>
      <c r="D101" t="s">
        <v>798</v>
      </c>
      <c r="E101" t="s">
        <v>799</v>
      </c>
      <c r="F101" t="s">
        <v>1291</v>
      </c>
      <c r="G101" t="s">
        <v>1292</v>
      </c>
      <c r="H101">
        <v>0</v>
      </c>
      <c r="I101" t="s">
        <v>1293</v>
      </c>
      <c r="J101" t="s">
        <v>794</v>
      </c>
      <c r="K101" t="s">
        <v>1294</v>
      </c>
      <c r="L101" t="s">
        <v>637</v>
      </c>
    </row>
    <row r="102" spans="1:12" x14ac:dyDescent="0.35">
      <c r="A102">
        <v>102</v>
      </c>
      <c r="B102" t="s">
        <v>1295</v>
      </c>
      <c r="C102" t="s">
        <v>1296</v>
      </c>
      <c r="D102" t="s">
        <v>789</v>
      </c>
      <c r="E102" t="s">
        <v>790</v>
      </c>
      <c r="F102" t="s">
        <v>1297</v>
      </c>
      <c r="G102" t="s">
        <v>1298</v>
      </c>
      <c r="H102">
        <v>0</v>
      </c>
      <c r="I102" t="s">
        <v>1040</v>
      </c>
      <c r="J102" t="s">
        <v>794</v>
      </c>
      <c r="K102" t="s">
        <v>1041</v>
      </c>
      <c r="L102" t="s">
        <v>636</v>
      </c>
    </row>
    <row r="103" spans="1:12" x14ac:dyDescent="0.35">
      <c r="A103">
        <v>103</v>
      </c>
      <c r="B103" t="s">
        <v>1299</v>
      </c>
      <c r="C103" t="s">
        <v>1300</v>
      </c>
      <c r="D103" t="s">
        <v>798</v>
      </c>
      <c r="E103" t="s">
        <v>799</v>
      </c>
      <c r="F103" t="s">
        <v>1301</v>
      </c>
      <c r="G103" t="s">
        <v>1302</v>
      </c>
      <c r="H103">
        <v>0</v>
      </c>
      <c r="I103" t="s">
        <v>1300</v>
      </c>
      <c r="J103" t="s">
        <v>794</v>
      </c>
      <c r="K103" t="s">
        <v>1303</v>
      </c>
      <c r="L103" t="s">
        <v>636</v>
      </c>
    </row>
    <row r="104" spans="1:12" x14ac:dyDescent="0.35">
      <c r="A104">
        <v>104</v>
      </c>
      <c r="B104" t="s">
        <v>1304</v>
      </c>
      <c r="C104" t="s">
        <v>1305</v>
      </c>
      <c r="D104" t="s">
        <v>798</v>
      </c>
      <c r="E104" t="s">
        <v>799</v>
      </c>
      <c r="F104" t="s">
        <v>1306</v>
      </c>
      <c r="G104" t="s">
        <v>1307</v>
      </c>
      <c r="H104">
        <v>0</v>
      </c>
      <c r="I104" t="s">
        <v>1305</v>
      </c>
      <c r="J104" t="s">
        <v>794</v>
      </c>
      <c r="K104" t="s">
        <v>1308</v>
      </c>
      <c r="L104" t="s">
        <v>634</v>
      </c>
    </row>
    <row r="105" spans="1:12" x14ac:dyDescent="0.35">
      <c r="A105">
        <v>105</v>
      </c>
      <c r="B105" t="s">
        <v>1309</v>
      </c>
      <c r="C105" t="s">
        <v>1310</v>
      </c>
      <c r="D105" t="s">
        <v>798</v>
      </c>
      <c r="E105" t="s">
        <v>799</v>
      </c>
      <c r="F105" t="s">
        <v>1306</v>
      </c>
      <c r="G105" t="s">
        <v>1307</v>
      </c>
      <c r="H105">
        <v>0</v>
      </c>
      <c r="I105" t="s">
        <v>1305</v>
      </c>
      <c r="J105" t="s">
        <v>794</v>
      </c>
      <c r="K105" t="s">
        <v>1308</v>
      </c>
      <c r="L105" t="s">
        <v>636</v>
      </c>
    </row>
    <row r="106" spans="1:12" x14ac:dyDescent="0.35">
      <c r="A106">
        <v>106</v>
      </c>
      <c r="B106" t="s">
        <v>1311</v>
      </c>
      <c r="C106" t="s">
        <v>1312</v>
      </c>
      <c r="D106" t="s">
        <v>798</v>
      </c>
      <c r="E106" t="s">
        <v>799</v>
      </c>
      <c r="F106" t="s">
        <v>1313</v>
      </c>
      <c r="G106" t="s">
        <v>1314</v>
      </c>
      <c r="H106">
        <v>0</v>
      </c>
      <c r="I106" t="s">
        <v>1312</v>
      </c>
      <c r="J106" t="s">
        <v>794</v>
      </c>
      <c r="K106" t="s">
        <v>1315</v>
      </c>
      <c r="L106" t="s">
        <v>637</v>
      </c>
    </row>
    <row r="107" spans="1:12" x14ac:dyDescent="0.35">
      <c r="A107">
        <v>107</v>
      </c>
      <c r="B107" t="s">
        <v>1316</v>
      </c>
      <c r="C107" t="s">
        <v>1317</v>
      </c>
      <c r="D107" t="s">
        <v>789</v>
      </c>
      <c r="E107" t="s">
        <v>790</v>
      </c>
      <c r="F107" t="s">
        <v>1318</v>
      </c>
      <c r="G107" t="s">
        <v>1319</v>
      </c>
      <c r="H107">
        <v>0</v>
      </c>
      <c r="I107" t="s">
        <v>1031</v>
      </c>
      <c r="J107" t="s">
        <v>794</v>
      </c>
      <c r="K107" t="s">
        <v>1035</v>
      </c>
      <c r="L107" s="217" t="s">
        <v>845</v>
      </c>
    </row>
    <row r="108" spans="1:12" x14ac:dyDescent="0.35">
      <c r="A108">
        <v>108</v>
      </c>
      <c r="B108" t="s">
        <v>1320</v>
      </c>
      <c r="C108" t="s">
        <v>1321</v>
      </c>
      <c r="D108" t="s">
        <v>798</v>
      </c>
      <c r="E108" t="s">
        <v>799</v>
      </c>
      <c r="F108" t="s">
        <v>1322</v>
      </c>
      <c r="G108" t="s">
        <v>1323</v>
      </c>
      <c r="H108">
        <v>0</v>
      </c>
      <c r="I108" t="s">
        <v>1324</v>
      </c>
      <c r="J108" t="s">
        <v>794</v>
      </c>
      <c r="K108" t="s">
        <v>1325</v>
      </c>
      <c r="L108" t="s">
        <v>636</v>
      </c>
    </row>
    <row r="109" spans="1:12" x14ac:dyDescent="0.35">
      <c r="A109">
        <v>109</v>
      </c>
      <c r="B109" t="s">
        <v>1326</v>
      </c>
      <c r="C109" t="s">
        <v>1327</v>
      </c>
      <c r="D109" t="s">
        <v>798</v>
      </c>
      <c r="E109" t="s">
        <v>799</v>
      </c>
      <c r="F109" t="s">
        <v>1328</v>
      </c>
      <c r="G109" t="s">
        <v>1329</v>
      </c>
      <c r="H109">
        <v>0</v>
      </c>
      <c r="I109" t="s">
        <v>1327</v>
      </c>
      <c r="J109" t="s">
        <v>794</v>
      </c>
      <c r="K109" t="s">
        <v>1330</v>
      </c>
      <c r="L109" t="s">
        <v>636</v>
      </c>
    </row>
    <row r="110" spans="1:12" x14ac:dyDescent="0.35">
      <c r="A110">
        <v>110</v>
      </c>
      <c r="B110" t="s">
        <v>1331</v>
      </c>
      <c r="C110" t="s">
        <v>1332</v>
      </c>
      <c r="D110" t="s">
        <v>798</v>
      </c>
      <c r="E110" t="s">
        <v>799</v>
      </c>
      <c r="F110" t="s">
        <v>1333</v>
      </c>
      <c r="G110" t="s">
        <v>1334</v>
      </c>
      <c r="H110">
        <v>0</v>
      </c>
      <c r="I110" t="s">
        <v>1332</v>
      </c>
      <c r="J110" t="s">
        <v>794</v>
      </c>
      <c r="K110" t="s">
        <v>1335</v>
      </c>
      <c r="L110" t="s">
        <v>636</v>
      </c>
    </row>
    <row r="111" spans="1:12" x14ac:dyDescent="0.35">
      <c r="A111">
        <v>111</v>
      </c>
      <c r="B111" t="s">
        <v>1336</v>
      </c>
      <c r="C111" t="s">
        <v>1337</v>
      </c>
      <c r="D111" t="s">
        <v>798</v>
      </c>
      <c r="E111" t="s">
        <v>799</v>
      </c>
      <c r="F111" t="s">
        <v>1338</v>
      </c>
      <c r="G111" t="s">
        <v>1339</v>
      </c>
      <c r="H111">
        <v>0</v>
      </c>
      <c r="I111" t="s">
        <v>1337</v>
      </c>
      <c r="J111" t="s">
        <v>794</v>
      </c>
      <c r="K111" t="s">
        <v>1340</v>
      </c>
      <c r="L111" t="s">
        <v>636</v>
      </c>
    </row>
    <row r="112" spans="1:12" x14ac:dyDescent="0.35">
      <c r="A112">
        <v>112</v>
      </c>
      <c r="B112" t="s">
        <v>1341</v>
      </c>
      <c r="C112" t="s">
        <v>1342</v>
      </c>
      <c r="D112" t="s">
        <v>798</v>
      </c>
      <c r="E112" t="s">
        <v>799</v>
      </c>
      <c r="F112" t="s">
        <v>1078</v>
      </c>
      <c r="G112" t="s">
        <v>1079</v>
      </c>
      <c r="H112">
        <v>0</v>
      </c>
      <c r="I112" t="s">
        <v>1080</v>
      </c>
      <c r="J112" t="s">
        <v>794</v>
      </c>
      <c r="K112" t="s">
        <v>1081</v>
      </c>
      <c r="L112" t="s">
        <v>636</v>
      </c>
    </row>
    <row r="113" spans="1:12" x14ac:dyDescent="0.35">
      <c r="A113">
        <v>113</v>
      </c>
      <c r="B113" t="s">
        <v>1343</v>
      </c>
      <c r="C113" t="s">
        <v>1344</v>
      </c>
      <c r="D113" t="s">
        <v>798</v>
      </c>
      <c r="E113" t="s">
        <v>799</v>
      </c>
      <c r="F113" t="s">
        <v>1345</v>
      </c>
      <c r="G113" t="s">
        <v>1346</v>
      </c>
      <c r="H113" t="s">
        <v>1347</v>
      </c>
      <c r="I113" t="s">
        <v>1344</v>
      </c>
      <c r="J113" t="s">
        <v>794</v>
      </c>
      <c r="K113" t="s">
        <v>1194</v>
      </c>
      <c r="L113" t="s">
        <v>637</v>
      </c>
    </row>
    <row r="114" spans="1:12" x14ac:dyDescent="0.35">
      <c r="A114">
        <v>114</v>
      </c>
      <c r="B114" t="s">
        <v>1348</v>
      </c>
      <c r="C114" t="s">
        <v>1349</v>
      </c>
      <c r="D114" t="s">
        <v>798</v>
      </c>
      <c r="E114" t="s">
        <v>799</v>
      </c>
      <c r="F114" t="s">
        <v>1350</v>
      </c>
      <c r="G114" t="s">
        <v>1351</v>
      </c>
      <c r="H114">
        <v>0</v>
      </c>
      <c r="I114" t="s">
        <v>1352</v>
      </c>
      <c r="J114" t="s">
        <v>794</v>
      </c>
      <c r="K114" t="s">
        <v>1353</v>
      </c>
      <c r="L114" t="s">
        <v>636</v>
      </c>
    </row>
    <row r="115" spans="1:12" x14ac:dyDescent="0.35">
      <c r="A115">
        <v>115</v>
      </c>
      <c r="B115" t="s">
        <v>1354</v>
      </c>
      <c r="C115" t="s">
        <v>1355</v>
      </c>
      <c r="D115" t="s">
        <v>798</v>
      </c>
      <c r="E115" t="s">
        <v>799</v>
      </c>
      <c r="F115" t="s">
        <v>1356</v>
      </c>
      <c r="G115" t="s">
        <v>1357</v>
      </c>
      <c r="H115">
        <v>0</v>
      </c>
      <c r="I115" t="s">
        <v>1358</v>
      </c>
      <c r="J115" t="s">
        <v>794</v>
      </c>
      <c r="K115" t="s">
        <v>1359</v>
      </c>
      <c r="L115" t="s">
        <v>634</v>
      </c>
    </row>
    <row r="116" spans="1:12" x14ac:dyDescent="0.35">
      <c r="A116">
        <v>116</v>
      </c>
      <c r="B116" t="s">
        <v>1360</v>
      </c>
      <c r="C116" t="s">
        <v>1361</v>
      </c>
      <c r="D116" t="s">
        <v>789</v>
      </c>
      <c r="E116" t="s">
        <v>790</v>
      </c>
      <c r="F116" t="s">
        <v>1362</v>
      </c>
      <c r="G116" t="s">
        <v>1363</v>
      </c>
      <c r="H116" t="s">
        <v>1364</v>
      </c>
      <c r="I116" t="s">
        <v>1031</v>
      </c>
      <c r="J116" t="s">
        <v>794</v>
      </c>
      <c r="K116" t="s">
        <v>1365</v>
      </c>
      <c r="L116" t="s">
        <v>636</v>
      </c>
    </row>
    <row r="117" spans="1:12" x14ac:dyDescent="0.35">
      <c r="A117">
        <v>117</v>
      </c>
      <c r="B117" t="s">
        <v>1366</v>
      </c>
      <c r="C117" t="s">
        <v>1367</v>
      </c>
      <c r="D117" t="s">
        <v>798</v>
      </c>
      <c r="E117" t="s">
        <v>799</v>
      </c>
      <c r="F117" t="s">
        <v>1368</v>
      </c>
      <c r="G117" t="s">
        <v>1369</v>
      </c>
      <c r="H117">
        <v>0</v>
      </c>
      <c r="I117" t="s">
        <v>1367</v>
      </c>
      <c r="J117" t="s">
        <v>794</v>
      </c>
      <c r="K117" t="s">
        <v>1370</v>
      </c>
      <c r="L117" t="s">
        <v>636</v>
      </c>
    </row>
    <row r="118" spans="1:12" x14ac:dyDescent="0.35">
      <c r="A118">
        <v>118</v>
      </c>
      <c r="B118" t="s">
        <v>1371</v>
      </c>
      <c r="C118" t="s">
        <v>1372</v>
      </c>
      <c r="D118" t="s">
        <v>798</v>
      </c>
      <c r="E118" t="s">
        <v>799</v>
      </c>
      <c r="F118" t="s">
        <v>1373</v>
      </c>
      <c r="G118" t="s">
        <v>1374</v>
      </c>
      <c r="H118" t="s">
        <v>1375</v>
      </c>
      <c r="I118" t="s">
        <v>1376</v>
      </c>
      <c r="J118" t="s">
        <v>794</v>
      </c>
      <c r="K118" t="s">
        <v>1377</v>
      </c>
      <c r="L118" t="s">
        <v>634</v>
      </c>
    </row>
    <row r="119" spans="1:12" x14ac:dyDescent="0.35">
      <c r="A119">
        <v>119</v>
      </c>
      <c r="B119" t="s">
        <v>1378</v>
      </c>
      <c r="C119" t="s">
        <v>1379</v>
      </c>
      <c r="D119" t="s">
        <v>798</v>
      </c>
      <c r="E119" t="s">
        <v>799</v>
      </c>
      <c r="F119" t="s">
        <v>1380</v>
      </c>
      <c r="G119" t="s">
        <v>1381</v>
      </c>
      <c r="H119">
        <v>0</v>
      </c>
      <c r="I119" t="s">
        <v>1379</v>
      </c>
      <c r="J119" t="s">
        <v>794</v>
      </c>
      <c r="K119" t="s">
        <v>1382</v>
      </c>
      <c r="L119" t="s">
        <v>636</v>
      </c>
    </row>
    <row r="120" spans="1:12" x14ac:dyDescent="0.35">
      <c r="A120">
        <v>120</v>
      </c>
      <c r="B120" t="s">
        <v>1383</v>
      </c>
      <c r="C120" t="s">
        <v>1384</v>
      </c>
      <c r="D120" t="s">
        <v>789</v>
      </c>
      <c r="E120" t="s">
        <v>790</v>
      </c>
      <c r="F120" t="s">
        <v>1385</v>
      </c>
      <c r="G120" t="s">
        <v>1386</v>
      </c>
      <c r="H120">
        <v>0</v>
      </c>
      <c r="I120" t="s">
        <v>1120</v>
      </c>
      <c r="J120" t="s">
        <v>794</v>
      </c>
      <c r="K120" t="s">
        <v>1121</v>
      </c>
      <c r="L120" t="s">
        <v>634</v>
      </c>
    </row>
    <row r="121" spans="1:12" x14ac:dyDescent="0.35">
      <c r="A121">
        <v>121</v>
      </c>
      <c r="B121" t="s">
        <v>1387</v>
      </c>
      <c r="C121" t="s">
        <v>1388</v>
      </c>
      <c r="D121" t="s">
        <v>798</v>
      </c>
      <c r="E121" t="s">
        <v>799</v>
      </c>
      <c r="F121" t="s">
        <v>1389</v>
      </c>
      <c r="G121" t="s">
        <v>1390</v>
      </c>
      <c r="H121">
        <v>0</v>
      </c>
      <c r="I121" t="s">
        <v>1388</v>
      </c>
      <c r="J121" t="s">
        <v>794</v>
      </c>
      <c r="K121" t="s">
        <v>1391</v>
      </c>
      <c r="L121" t="s">
        <v>636</v>
      </c>
    </row>
    <row r="122" spans="1:12" x14ac:dyDescent="0.35">
      <c r="A122">
        <v>122</v>
      </c>
      <c r="B122" t="s">
        <v>1392</v>
      </c>
      <c r="C122" t="s">
        <v>867</v>
      </c>
      <c r="D122" t="s">
        <v>798</v>
      </c>
      <c r="E122" t="s">
        <v>799</v>
      </c>
      <c r="F122" t="s">
        <v>1393</v>
      </c>
      <c r="G122" t="s">
        <v>1394</v>
      </c>
      <c r="H122">
        <v>0</v>
      </c>
      <c r="I122" t="s">
        <v>867</v>
      </c>
      <c r="J122" t="s">
        <v>794</v>
      </c>
      <c r="K122" t="s">
        <v>1395</v>
      </c>
      <c r="L122" t="s">
        <v>638</v>
      </c>
    </row>
    <row r="123" spans="1:12" x14ac:dyDescent="0.35">
      <c r="A123">
        <v>123</v>
      </c>
      <c r="B123" t="s">
        <v>1396</v>
      </c>
      <c r="C123" t="s">
        <v>1397</v>
      </c>
      <c r="D123" t="s">
        <v>798</v>
      </c>
      <c r="E123" t="s">
        <v>799</v>
      </c>
      <c r="F123" t="s">
        <v>1398</v>
      </c>
      <c r="G123" t="s">
        <v>1399</v>
      </c>
      <c r="H123">
        <v>0</v>
      </c>
      <c r="I123" t="s">
        <v>1400</v>
      </c>
      <c r="J123" t="s">
        <v>794</v>
      </c>
      <c r="K123" t="s">
        <v>1401</v>
      </c>
      <c r="L123" t="s">
        <v>636</v>
      </c>
    </row>
    <row r="124" spans="1:12" x14ac:dyDescent="0.35">
      <c r="A124">
        <v>124</v>
      </c>
      <c r="B124" t="s">
        <v>1402</v>
      </c>
      <c r="C124" t="s">
        <v>1403</v>
      </c>
      <c r="D124" t="s">
        <v>798</v>
      </c>
      <c r="E124" t="s">
        <v>799</v>
      </c>
      <c r="F124" t="s">
        <v>1404</v>
      </c>
      <c r="G124" t="s">
        <v>1405</v>
      </c>
      <c r="H124" t="s">
        <v>1406</v>
      </c>
      <c r="I124" t="s">
        <v>1407</v>
      </c>
      <c r="J124" t="s">
        <v>794</v>
      </c>
      <c r="K124" t="s">
        <v>1408</v>
      </c>
      <c r="L124" t="s">
        <v>636</v>
      </c>
    </row>
    <row r="125" spans="1:12" x14ac:dyDescent="0.35">
      <c r="A125">
        <v>125</v>
      </c>
      <c r="B125" t="s">
        <v>1409</v>
      </c>
      <c r="C125" t="s">
        <v>1410</v>
      </c>
      <c r="D125" t="s">
        <v>798</v>
      </c>
      <c r="E125" t="s">
        <v>799</v>
      </c>
      <c r="F125" t="s">
        <v>1411</v>
      </c>
      <c r="G125" t="s">
        <v>1412</v>
      </c>
      <c r="H125">
        <v>0</v>
      </c>
      <c r="I125" t="s">
        <v>1410</v>
      </c>
      <c r="J125" t="s">
        <v>794</v>
      </c>
      <c r="K125" t="s">
        <v>1413</v>
      </c>
      <c r="L125" t="s">
        <v>637</v>
      </c>
    </row>
    <row r="126" spans="1:12" x14ac:dyDescent="0.35">
      <c r="A126">
        <v>126</v>
      </c>
      <c r="B126" t="s">
        <v>1414</v>
      </c>
      <c r="C126" t="s">
        <v>1415</v>
      </c>
      <c r="D126" t="s">
        <v>798</v>
      </c>
      <c r="E126" t="s">
        <v>799</v>
      </c>
      <c r="F126" t="s">
        <v>1218</v>
      </c>
      <c r="G126" t="s">
        <v>1416</v>
      </c>
      <c r="H126">
        <v>0</v>
      </c>
      <c r="I126" t="s">
        <v>1415</v>
      </c>
      <c r="J126" t="s">
        <v>794</v>
      </c>
      <c r="K126" t="s">
        <v>1220</v>
      </c>
      <c r="L126" t="s">
        <v>636</v>
      </c>
    </row>
    <row r="127" spans="1:12" x14ac:dyDescent="0.35">
      <c r="A127">
        <v>127</v>
      </c>
      <c r="B127" t="s">
        <v>1417</v>
      </c>
      <c r="C127" t="s">
        <v>1418</v>
      </c>
      <c r="D127" t="s">
        <v>789</v>
      </c>
      <c r="E127" t="s">
        <v>790</v>
      </c>
      <c r="F127" t="s">
        <v>1419</v>
      </c>
      <c r="G127" t="s">
        <v>1420</v>
      </c>
      <c r="H127">
        <v>0</v>
      </c>
      <c r="I127" t="s">
        <v>1421</v>
      </c>
      <c r="J127" t="s">
        <v>794</v>
      </c>
      <c r="K127" t="s">
        <v>1422</v>
      </c>
      <c r="L127" t="s">
        <v>636</v>
      </c>
    </row>
    <row r="128" spans="1:12" x14ac:dyDescent="0.35">
      <c r="A128">
        <v>128</v>
      </c>
      <c r="B128" t="s">
        <v>1423</v>
      </c>
      <c r="C128" t="s">
        <v>1424</v>
      </c>
      <c r="D128" t="s">
        <v>798</v>
      </c>
      <c r="E128" t="s">
        <v>799</v>
      </c>
      <c r="F128" t="s">
        <v>1425</v>
      </c>
      <c r="G128" t="s">
        <v>1426</v>
      </c>
      <c r="H128" t="s">
        <v>1427</v>
      </c>
      <c r="I128" t="s">
        <v>1424</v>
      </c>
      <c r="J128" t="s">
        <v>794</v>
      </c>
      <c r="K128" t="s">
        <v>1428</v>
      </c>
      <c r="L128" t="s">
        <v>636</v>
      </c>
    </row>
    <row r="129" spans="1:12" x14ac:dyDescent="0.35">
      <c r="A129">
        <v>129</v>
      </c>
      <c r="B129" t="s">
        <v>1429</v>
      </c>
      <c r="C129" t="s">
        <v>1430</v>
      </c>
      <c r="D129" t="s">
        <v>789</v>
      </c>
      <c r="E129" t="s">
        <v>790</v>
      </c>
      <c r="F129" t="s">
        <v>1431</v>
      </c>
      <c r="G129" t="s">
        <v>1432</v>
      </c>
      <c r="H129">
        <v>0</v>
      </c>
      <c r="I129" t="s">
        <v>1424</v>
      </c>
      <c r="J129" t="s">
        <v>794</v>
      </c>
      <c r="K129" t="s">
        <v>1428</v>
      </c>
      <c r="L129" t="s">
        <v>636</v>
      </c>
    </row>
    <row r="130" spans="1:12" x14ac:dyDescent="0.35">
      <c r="A130">
        <v>130</v>
      </c>
      <c r="B130" t="s">
        <v>1433</v>
      </c>
      <c r="C130" t="s">
        <v>1204</v>
      </c>
      <c r="D130" t="s">
        <v>798</v>
      </c>
      <c r="E130" t="s">
        <v>799</v>
      </c>
      <c r="F130" t="s">
        <v>1434</v>
      </c>
      <c r="G130" t="s">
        <v>1435</v>
      </c>
      <c r="H130" t="s">
        <v>1436</v>
      </c>
      <c r="I130" t="s">
        <v>1204</v>
      </c>
      <c r="J130" t="s">
        <v>794</v>
      </c>
      <c r="K130" t="s">
        <v>1437</v>
      </c>
      <c r="L130" t="s">
        <v>637</v>
      </c>
    </row>
    <row r="131" spans="1:12" x14ac:dyDescent="0.35">
      <c r="A131">
        <v>131</v>
      </c>
      <c r="B131" t="s">
        <v>1438</v>
      </c>
      <c r="C131" t="s">
        <v>1439</v>
      </c>
      <c r="D131" t="s">
        <v>789</v>
      </c>
      <c r="E131" t="s">
        <v>790</v>
      </c>
      <c r="F131" t="s">
        <v>1440</v>
      </c>
      <c r="G131" t="s">
        <v>1441</v>
      </c>
      <c r="H131">
        <v>0</v>
      </c>
      <c r="I131" t="s">
        <v>1442</v>
      </c>
      <c r="J131" t="s">
        <v>794</v>
      </c>
      <c r="K131" t="s">
        <v>1443</v>
      </c>
      <c r="L131" t="s">
        <v>634</v>
      </c>
    </row>
    <row r="132" spans="1:12" x14ac:dyDescent="0.35">
      <c r="A132">
        <v>132</v>
      </c>
      <c r="B132" t="s">
        <v>1444</v>
      </c>
      <c r="C132" t="s">
        <v>967</v>
      </c>
      <c r="D132" t="s">
        <v>798</v>
      </c>
      <c r="E132" t="s">
        <v>799</v>
      </c>
      <c r="F132" t="s">
        <v>1445</v>
      </c>
      <c r="G132" t="s">
        <v>1446</v>
      </c>
      <c r="H132">
        <v>0</v>
      </c>
      <c r="I132" t="s">
        <v>967</v>
      </c>
      <c r="J132" t="s">
        <v>794</v>
      </c>
      <c r="K132" t="s">
        <v>968</v>
      </c>
      <c r="L132" t="s">
        <v>636</v>
      </c>
    </row>
    <row r="133" spans="1:12" x14ac:dyDescent="0.35">
      <c r="A133">
        <v>133</v>
      </c>
      <c r="B133" t="s">
        <v>1447</v>
      </c>
      <c r="C133" t="s">
        <v>1448</v>
      </c>
      <c r="D133" t="s">
        <v>798</v>
      </c>
      <c r="E133" t="s">
        <v>799</v>
      </c>
      <c r="F133" t="s">
        <v>1449</v>
      </c>
      <c r="G133" t="s">
        <v>1450</v>
      </c>
      <c r="H133">
        <v>0</v>
      </c>
      <c r="I133" t="s">
        <v>1451</v>
      </c>
      <c r="J133" t="s">
        <v>794</v>
      </c>
      <c r="K133" t="s">
        <v>1452</v>
      </c>
      <c r="L133" t="s">
        <v>636</v>
      </c>
    </row>
    <row r="134" spans="1:12" x14ac:dyDescent="0.35">
      <c r="A134">
        <v>134</v>
      </c>
      <c r="B134" t="s">
        <v>1453</v>
      </c>
      <c r="C134" t="s">
        <v>1454</v>
      </c>
      <c r="D134" t="s">
        <v>798</v>
      </c>
      <c r="E134" t="s">
        <v>799</v>
      </c>
      <c r="F134" t="s">
        <v>1455</v>
      </c>
      <c r="G134" t="s">
        <v>1456</v>
      </c>
      <c r="H134">
        <v>0</v>
      </c>
      <c r="I134" t="s">
        <v>1457</v>
      </c>
      <c r="J134" t="s">
        <v>794</v>
      </c>
      <c r="K134" t="s">
        <v>1458</v>
      </c>
      <c r="L134" t="s">
        <v>636</v>
      </c>
    </row>
    <row r="135" spans="1:12" x14ac:dyDescent="0.35">
      <c r="A135">
        <v>135</v>
      </c>
      <c r="B135" t="s">
        <v>1459</v>
      </c>
      <c r="C135" t="s">
        <v>1460</v>
      </c>
      <c r="D135" t="s">
        <v>798</v>
      </c>
      <c r="E135" t="s">
        <v>799</v>
      </c>
      <c r="F135" t="s">
        <v>1262</v>
      </c>
      <c r="G135" t="s">
        <v>1263</v>
      </c>
      <c r="H135">
        <v>0</v>
      </c>
      <c r="I135" t="s">
        <v>1264</v>
      </c>
      <c r="J135" t="s">
        <v>794</v>
      </c>
      <c r="K135" t="s">
        <v>1265</v>
      </c>
      <c r="L135" t="s">
        <v>636</v>
      </c>
    </row>
    <row r="136" spans="1:12" x14ac:dyDescent="0.35">
      <c r="A136">
        <v>136</v>
      </c>
      <c r="B136" t="s">
        <v>1461</v>
      </c>
      <c r="C136" t="s">
        <v>1462</v>
      </c>
      <c r="D136" t="s">
        <v>798</v>
      </c>
      <c r="E136" t="s">
        <v>799</v>
      </c>
      <c r="F136" t="s">
        <v>1463</v>
      </c>
      <c r="G136" t="s">
        <v>1464</v>
      </c>
      <c r="H136">
        <v>0</v>
      </c>
      <c r="I136" t="s">
        <v>1462</v>
      </c>
      <c r="J136" t="s">
        <v>794</v>
      </c>
      <c r="K136" t="s">
        <v>1465</v>
      </c>
      <c r="L136" t="s">
        <v>637</v>
      </c>
    </row>
    <row r="137" spans="1:12" x14ac:dyDescent="0.35">
      <c r="A137">
        <v>137</v>
      </c>
      <c r="B137" t="s">
        <v>1466</v>
      </c>
      <c r="C137" t="s">
        <v>1467</v>
      </c>
      <c r="D137" t="s">
        <v>798</v>
      </c>
      <c r="E137" t="s">
        <v>799</v>
      </c>
      <c r="F137" t="s">
        <v>1468</v>
      </c>
      <c r="G137" t="s">
        <v>1469</v>
      </c>
      <c r="H137">
        <v>0</v>
      </c>
      <c r="I137" t="s">
        <v>1470</v>
      </c>
      <c r="J137" t="s">
        <v>794</v>
      </c>
      <c r="K137" t="s">
        <v>1471</v>
      </c>
      <c r="L137" t="s">
        <v>637</v>
      </c>
    </row>
    <row r="138" spans="1:12" x14ac:dyDescent="0.35">
      <c r="A138">
        <v>138</v>
      </c>
      <c r="B138" t="s">
        <v>1472</v>
      </c>
      <c r="C138" t="s">
        <v>1473</v>
      </c>
      <c r="D138" t="s">
        <v>798</v>
      </c>
      <c r="E138" t="s">
        <v>799</v>
      </c>
      <c r="F138" t="s">
        <v>1474</v>
      </c>
      <c r="G138" t="s">
        <v>1475</v>
      </c>
      <c r="H138">
        <v>0</v>
      </c>
      <c r="I138" t="s">
        <v>1473</v>
      </c>
      <c r="J138" t="s">
        <v>794</v>
      </c>
      <c r="K138" t="s">
        <v>1476</v>
      </c>
      <c r="L138" t="s">
        <v>637</v>
      </c>
    </row>
    <row r="139" spans="1:12" x14ac:dyDescent="0.35">
      <c r="A139">
        <v>139</v>
      </c>
      <c r="B139" t="s">
        <v>1477</v>
      </c>
      <c r="C139" t="s">
        <v>1478</v>
      </c>
      <c r="D139" t="s">
        <v>798</v>
      </c>
      <c r="E139" t="s">
        <v>799</v>
      </c>
      <c r="F139" t="s">
        <v>1479</v>
      </c>
      <c r="G139" t="s">
        <v>1480</v>
      </c>
      <c r="H139">
        <v>0</v>
      </c>
      <c r="I139" t="s">
        <v>1451</v>
      </c>
      <c r="J139" t="s">
        <v>794</v>
      </c>
      <c r="K139" t="s">
        <v>1452</v>
      </c>
      <c r="L139" t="s">
        <v>637</v>
      </c>
    </row>
    <row r="140" spans="1:12" x14ac:dyDescent="0.35">
      <c r="A140">
        <v>140</v>
      </c>
      <c r="B140" t="s">
        <v>1481</v>
      </c>
      <c r="C140" t="s">
        <v>1482</v>
      </c>
      <c r="D140" t="s">
        <v>789</v>
      </c>
      <c r="E140" t="s">
        <v>790</v>
      </c>
      <c r="F140" t="s">
        <v>1483</v>
      </c>
      <c r="G140" t="s">
        <v>1484</v>
      </c>
      <c r="H140">
        <v>0</v>
      </c>
      <c r="I140" t="s">
        <v>843</v>
      </c>
      <c r="J140" t="s">
        <v>794</v>
      </c>
      <c r="K140" t="s">
        <v>844</v>
      </c>
      <c r="L140" t="s">
        <v>636</v>
      </c>
    </row>
    <row r="141" spans="1:12" x14ac:dyDescent="0.35">
      <c r="A141">
        <v>141</v>
      </c>
      <c r="B141" t="s">
        <v>1485</v>
      </c>
      <c r="C141" t="s">
        <v>1486</v>
      </c>
      <c r="D141" t="s">
        <v>798</v>
      </c>
      <c r="E141" t="s">
        <v>799</v>
      </c>
      <c r="F141" t="s">
        <v>1487</v>
      </c>
      <c r="G141" t="s">
        <v>1488</v>
      </c>
      <c r="H141">
        <v>0</v>
      </c>
      <c r="I141" t="s">
        <v>1486</v>
      </c>
      <c r="J141" t="s">
        <v>794</v>
      </c>
      <c r="K141" t="s">
        <v>1489</v>
      </c>
      <c r="L141" t="s">
        <v>636</v>
      </c>
    </row>
    <row r="142" spans="1:12" x14ac:dyDescent="0.35">
      <c r="A142">
        <v>142</v>
      </c>
      <c r="B142" t="s">
        <v>1490</v>
      </c>
      <c r="C142" t="s">
        <v>247</v>
      </c>
      <c r="D142" t="s">
        <v>798</v>
      </c>
      <c r="E142" t="s">
        <v>799</v>
      </c>
      <c r="F142" t="s">
        <v>1491</v>
      </c>
      <c r="G142" t="s">
        <v>1492</v>
      </c>
      <c r="H142">
        <v>0</v>
      </c>
      <c r="I142" t="s">
        <v>1400</v>
      </c>
      <c r="J142" t="s">
        <v>794</v>
      </c>
      <c r="K142" t="s">
        <v>1401</v>
      </c>
      <c r="L142" s="217" t="s">
        <v>845</v>
      </c>
    </row>
    <row r="143" spans="1:12" x14ac:dyDescent="0.35">
      <c r="A143">
        <v>143</v>
      </c>
      <c r="B143" t="s">
        <v>1493</v>
      </c>
      <c r="C143" t="s">
        <v>1494</v>
      </c>
      <c r="D143" t="s">
        <v>798</v>
      </c>
      <c r="E143" t="s">
        <v>799</v>
      </c>
      <c r="F143" t="s">
        <v>1495</v>
      </c>
      <c r="G143" t="s">
        <v>1496</v>
      </c>
      <c r="H143">
        <v>0</v>
      </c>
      <c r="I143" t="s">
        <v>1494</v>
      </c>
      <c r="J143" t="s">
        <v>794</v>
      </c>
      <c r="K143" t="s">
        <v>1497</v>
      </c>
      <c r="L143" t="s">
        <v>636</v>
      </c>
    </row>
    <row r="144" spans="1:12" x14ac:dyDescent="0.35">
      <c r="A144">
        <v>144</v>
      </c>
      <c r="B144" t="s">
        <v>1498</v>
      </c>
      <c r="C144" t="s">
        <v>1499</v>
      </c>
      <c r="D144" t="s">
        <v>798</v>
      </c>
      <c r="E144" t="s">
        <v>799</v>
      </c>
      <c r="F144" t="s">
        <v>1500</v>
      </c>
      <c r="G144" t="s">
        <v>1501</v>
      </c>
      <c r="H144">
        <v>0</v>
      </c>
      <c r="I144" t="s">
        <v>1499</v>
      </c>
      <c r="J144" t="s">
        <v>794</v>
      </c>
      <c r="K144" t="s">
        <v>1502</v>
      </c>
      <c r="L144" t="s">
        <v>636</v>
      </c>
    </row>
    <row r="145" spans="1:12" x14ac:dyDescent="0.35">
      <c r="A145">
        <v>145</v>
      </c>
      <c r="B145" t="s">
        <v>1503</v>
      </c>
      <c r="C145" t="s">
        <v>1504</v>
      </c>
      <c r="D145" t="s">
        <v>798</v>
      </c>
      <c r="E145" t="s">
        <v>799</v>
      </c>
      <c r="F145" t="s">
        <v>1505</v>
      </c>
      <c r="G145" t="s">
        <v>1506</v>
      </c>
      <c r="H145">
        <v>0</v>
      </c>
      <c r="I145" t="s">
        <v>867</v>
      </c>
      <c r="J145" t="s">
        <v>794</v>
      </c>
      <c r="K145" t="s">
        <v>1507</v>
      </c>
      <c r="L145" t="s">
        <v>634</v>
      </c>
    </row>
    <row r="146" spans="1:12" x14ac:dyDescent="0.35">
      <c r="A146">
        <v>146</v>
      </c>
      <c r="B146" t="s">
        <v>1508</v>
      </c>
      <c r="C146" t="s">
        <v>1509</v>
      </c>
      <c r="D146" t="s">
        <v>798</v>
      </c>
      <c r="E146" t="s">
        <v>799</v>
      </c>
      <c r="F146" t="s">
        <v>1510</v>
      </c>
      <c r="G146" t="s">
        <v>1511</v>
      </c>
      <c r="H146">
        <v>0</v>
      </c>
      <c r="I146" t="s">
        <v>859</v>
      </c>
      <c r="J146" t="s">
        <v>794</v>
      </c>
      <c r="K146" t="s">
        <v>862</v>
      </c>
      <c r="L146" t="s">
        <v>634</v>
      </c>
    </row>
    <row r="147" spans="1:12" x14ac:dyDescent="0.35">
      <c r="A147">
        <v>147</v>
      </c>
      <c r="B147" t="s">
        <v>1512</v>
      </c>
      <c r="C147" t="s">
        <v>1513</v>
      </c>
      <c r="D147" t="s">
        <v>798</v>
      </c>
      <c r="E147" t="s">
        <v>799</v>
      </c>
      <c r="F147" t="s">
        <v>1514</v>
      </c>
      <c r="G147" t="s">
        <v>1515</v>
      </c>
      <c r="H147">
        <v>0</v>
      </c>
      <c r="I147" t="s">
        <v>1516</v>
      </c>
      <c r="J147" t="s">
        <v>794</v>
      </c>
      <c r="K147" t="s">
        <v>1517</v>
      </c>
      <c r="L147" t="s">
        <v>634</v>
      </c>
    </row>
    <row r="148" spans="1:12" x14ac:dyDescent="0.35">
      <c r="A148">
        <v>148</v>
      </c>
      <c r="B148" t="s">
        <v>1518</v>
      </c>
      <c r="C148" t="s">
        <v>1519</v>
      </c>
      <c r="D148" t="s">
        <v>798</v>
      </c>
      <c r="E148" t="s">
        <v>799</v>
      </c>
      <c r="F148" t="s">
        <v>1520</v>
      </c>
      <c r="G148" t="s">
        <v>1521</v>
      </c>
      <c r="H148">
        <v>0</v>
      </c>
      <c r="I148" t="s">
        <v>843</v>
      </c>
      <c r="J148" t="s">
        <v>794</v>
      </c>
      <c r="K148" t="s">
        <v>1522</v>
      </c>
      <c r="L148" t="s">
        <v>636</v>
      </c>
    </row>
    <row r="149" spans="1:12" x14ac:dyDescent="0.35">
      <c r="A149">
        <v>149</v>
      </c>
      <c r="B149" t="s">
        <v>1523</v>
      </c>
      <c r="C149" t="s">
        <v>1421</v>
      </c>
      <c r="D149" t="s">
        <v>798</v>
      </c>
      <c r="E149" t="s">
        <v>799</v>
      </c>
      <c r="F149" t="s">
        <v>1524</v>
      </c>
      <c r="G149" t="s">
        <v>1525</v>
      </c>
      <c r="H149">
        <v>0</v>
      </c>
      <c r="I149" t="s">
        <v>1421</v>
      </c>
      <c r="J149" t="s">
        <v>794</v>
      </c>
      <c r="K149" t="s">
        <v>1422</v>
      </c>
      <c r="L149" t="s">
        <v>636</v>
      </c>
    </row>
    <row r="150" spans="1:12" x14ac:dyDescent="0.35">
      <c r="A150">
        <v>150</v>
      </c>
      <c r="B150" t="s">
        <v>1526</v>
      </c>
      <c r="C150" t="s">
        <v>1527</v>
      </c>
      <c r="D150" t="s">
        <v>798</v>
      </c>
      <c r="E150" t="s">
        <v>799</v>
      </c>
      <c r="F150" t="s">
        <v>1528</v>
      </c>
      <c r="G150" t="s">
        <v>1529</v>
      </c>
      <c r="H150">
        <v>0</v>
      </c>
      <c r="I150" t="s">
        <v>1530</v>
      </c>
      <c r="J150" t="s">
        <v>794</v>
      </c>
      <c r="K150" t="s">
        <v>1531</v>
      </c>
      <c r="L150" t="s">
        <v>636</v>
      </c>
    </row>
    <row r="151" spans="1:12" x14ac:dyDescent="0.35">
      <c r="A151">
        <v>151</v>
      </c>
      <c r="B151" t="s">
        <v>1532</v>
      </c>
      <c r="C151" t="s">
        <v>1533</v>
      </c>
      <c r="D151" t="s">
        <v>798</v>
      </c>
      <c r="E151" t="s">
        <v>799</v>
      </c>
      <c r="F151" t="s">
        <v>1534</v>
      </c>
      <c r="G151" t="s">
        <v>1535</v>
      </c>
      <c r="H151">
        <v>0</v>
      </c>
      <c r="I151" t="s">
        <v>1533</v>
      </c>
      <c r="J151" t="s">
        <v>794</v>
      </c>
      <c r="K151" t="s">
        <v>1536</v>
      </c>
      <c r="L151" t="s">
        <v>636</v>
      </c>
    </row>
    <row r="152" spans="1:12" x14ac:dyDescent="0.35">
      <c r="A152">
        <v>152</v>
      </c>
      <c r="B152" t="s">
        <v>1537</v>
      </c>
      <c r="C152" t="s">
        <v>1538</v>
      </c>
      <c r="D152" t="s">
        <v>798</v>
      </c>
      <c r="E152" t="s">
        <v>799</v>
      </c>
      <c r="F152" t="s">
        <v>1539</v>
      </c>
      <c r="G152" t="s">
        <v>1540</v>
      </c>
      <c r="H152">
        <v>0</v>
      </c>
      <c r="I152" t="s">
        <v>1541</v>
      </c>
      <c r="J152" t="s">
        <v>794</v>
      </c>
      <c r="K152" t="s">
        <v>1542</v>
      </c>
      <c r="L152" t="s">
        <v>636</v>
      </c>
    </row>
    <row r="153" spans="1:12" x14ac:dyDescent="0.35">
      <c r="A153">
        <v>153</v>
      </c>
      <c r="B153" t="s">
        <v>1543</v>
      </c>
      <c r="C153" t="s">
        <v>1544</v>
      </c>
      <c r="D153" t="s">
        <v>798</v>
      </c>
      <c r="E153" t="s">
        <v>799</v>
      </c>
      <c r="F153" t="s">
        <v>1545</v>
      </c>
      <c r="G153" t="s">
        <v>1546</v>
      </c>
      <c r="H153">
        <v>0</v>
      </c>
      <c r="I153" t="s">
        <v>1547</v>
      </c>
      <c r="J153" t="s">
        <v>794</v>
      </c>
      <c r="K153" t="s">
        <v>1548</v>
      </c>
      <c r="L153" t="s">
        <v>636</v>
      </c>
    </row>
    <row r="154" spans="1:12" x14ac:dyDescent="0.35">
      <c r="A154">
        <v>154</v>
      </c>
      <c r="B154" t="s">
        <v>1549</v>
      </c>
      <c r="C154" t="s">
        <v>1550</v>
      </c>
      <c r="D154" t="s">
        <v>789</v>
      </c>
      <c r="E154" t="s">
        <v>790</v>
      </c>
      <c r="F154" t="s">
        <v>1551</v>
      </c>
      <c r="G154" t="s">
        <v>1552</v>
      </c>
      <c r="H154">
        <v>0</v>
      </c>
      <c r="I154" t="s">
        <v>1196</v>
      </c>
      <c r="J154" t="s">
        <v>794</v>
      </c>
      <c r="K154" t="s">
        <v>1553</v>
      </c>
      <c r="L154" t="s">
        <v>634</v>
      </c>
    </row>
    <row r="155" spans="1:12" x14ac:dyDescent="0.35">
      <c r="A155">
        <v>155</v>
      </c>
      <c r="B155" t="s">
        <v>1554</v>
      </c>
      <c r="C155" t="s">
        <v>1555</v>
      </c>
      <c r="D155" t="s">
        <v>798</v>
      </c>
      <c r="E155" t="s">
        <v>799</v>
      </c>
      <c r="F155" t="s">
        <v>1556</v>
      </c>
      <c r="G155" t="s">
        <v>1557</v>
      </c>
      <c r="H155">
        <v>0</v>
      </c>
      <c r="I155" t="s">
        <v>1558</v>
      </c>
      <c r="J155" t="s">
        <v>794</v>
      </c>
      <c r="K155" t="s">
        <v>1559</v>
      </c>
      <c r="L155" t="s">
        <v>636</v>
      </c>
    </row>
    <row r="156" spans="1:12" x14ac:dyDescent="0.35">
      <c r="A156">
        <v>156</v>
      </c>
      <c r="B156" t="s">
        <v>1560</v>
      </c>
      <c r="C156" t="s">
        <v>1561</v>
      </c>
      <c r="D156" t="s">
        <v>798</v>
      </c>
      <c r="E156" t="s">
        <v>799</v>
      </c>
      <c r="F156" t="s">
        <v>1191</v>
      </c>
      <c r="G156" t="s">
        <v>1192</v>
      </c>
      <c r="H156">
        <v>0</v>
      </c>
      <c r="I156" t="s">
        <v>1193</v>
      </c>
      <c r="J156" t="s">
        <v>794</v>
      </c>
      <c r="K156" t="s">
        <v>1194</v>
      </c>
      <c r="L156" t="s">
        <v>636</v>
      </c>
    </row>
    <row r="157" spans="1:12" x14ac:dyDescent="0.35">
      <c r="A157">
        <v>157</v>
      </c>
      <c r="B157" t="s">
        <v>1562</v>
      </c>
      <c r="C157" t="s">
        <v>1563</v>
      </c>
      <c r="D157" t="s">
        <v>798</v>
      </c>
      <c r="E157" t="s">
        <v>799</v>
      </c>
      <c r="F157" t="s">
        <v>1564</v>
      </c>
      <c r="G157" t="s">
        <v>1565</v>
      </c>
      <c r="H157">
        <v>0</v>
      </c>
      <c r="I157" t="s">
        <v>1566</v>
      </c>
      <c r="J157" t="s">
        <v>794</v>
      </c>
      <c r="K157" t="s">
        <v>1567</v>
      </c>
      <c r="L157" s="217" t="s">
        <v>845</v>
      </c>
    </row>
    <row r="158" spans="1:12" x14ac:dyDescent="0.35">
      <c r="A158">
        <v>158</v>
      </c>
      <c r="B158" t="s">
        <v>1568</v>
      </c>
      <c r="C158" t="s">
        <v>1569</v>
      </c>
      <c r="D158" t="s">
        <v>798</v>
      </c>
      <c r="E158" t="s">
        <v>799</v>
      </c>
      <c r="F158" t="s">
        <v>1570</v>
      </c>
      <c r="G158" t="s">
        <v>1571</v>
      </c>
      <c r="H158">
        <v>0</v>
      </c>
      <c r="I158" t="s">
        <v>1569</v>
      </c>
      <c r="J158" t="s">
        <v>794</v>
      </c>
      <c r="K158" t="s">
        <v>1572</v>
      </c>
      <c r="L158" t="s">
        <v>636</v>
      </c>
    </row>
    <row r="159" spans="1:12" x14ac:dyDescent="0.35">
      <c r="A159">
        <v>159</v>
      </c>
      <c r="B159" t="s">
        <v>1573</v>
      </c>
      <c r="C159" t="s">
        <v>1574</v>
      </c>
      <c r="D159" t="s">
        <v>798</v>
      </c>
      <c r="E159" t="s">
        <v>799</v>
      </c>
      <c r="F159" t="s">
        <v>1575</v>
      </c>
      <c r="G159" t="s">
        <v>1576</v>
      </c>
      <c r="H159">
        <v>0</v>
      </c>
      <c r="I159" t="s">
        <v>1574</v>
      </c>
      <c r="J159" t="s">
        <v>794</v>
      </c>
      <c r="K159" t="s">
        <v>1577</v>
      </c>
      <c r="L159" t="s">
        <v>636</v>
      </c>
    </row>
    <row r="160" spans="1:12" x14ac:dyDescent="0.35">
      <c r="A160">
        <v>160</v>
      </c>
      <c r="B160" t="s">
        <v>1578</v>
      </c>
      <c r="C160" t="s">
        <v>1579</v>
      </c>
      <c r="D160" t="s">
        <v>798</v>
      </c>
      <c r="E160" t="s">
        <v>799</v>
      </c>
      <c r="F160" t="s">
        <v>1580</v>
      </c>
      <c r="G160" t="s">
        <v>1581</v>
      </c>
      <c r="H160">
        <v>0</v>
      </c>
      <c r="I160" t="s">
        <v>1579</v>
      </c>
      <c r="J160" t="s">
        <v>794</v>
      </c>
      <c r="K160" t="s">
        <v>1582</v>
      </c>
      <c r="L160" t="s">
        <v>636</v>
      </c>
    </row>
    <row r="161" spans="1:12" x14ac:dyDescent="0.35">
      <c r="A161">
        <v>161</v>
      </c>
      <c r="B161" t="s">
        <v>1583</v>
      </c>
      <c r="C161" t="s">
        <v>1584</v>
      </c>
      <c r="D161" t="s">
        <v>798</v>
      </c>
      <c r="E161" t="s">
        <v>799</v>
      </c>
      <c r="F161" t="s">
        <v>1585</v>
      </c>
      <c r="G161" t="s">
        <v>1586</v>
      </c>
      <c r="H161">
        <v>0</v>
      </c>
      <c r="I161" t="s">
        <v>1584</v>
      </c>
      <c r="J161" t="s">
        <v>794</v>
      </c>
      <c r="K161" t="s">
        <v>1587</v>
      </c>
      <c r="L161" t="s">
        <v>637</v>
      </c>
    </row>
    <row r="162" spans="1:12" x14ac:dyDescent="0.35">
      <c r="A162">
        <v>162</v>
      </c>
      <c r="B162" t="s">
        <v>1588</v>
      </c>
      <c r="C162" t="s">
        <v>1589</v>
      </c>
      <c r="D162" t="s">
        <v>798</v>
      </c>
      <c r="E162" t="s">
        <v>799</v>
      </c>
      <c r="F162" t="s">
        <v>1590</v>
      </c>
      <c r="G162" t="s">
        <v>1591</v>
      </c>
      <c r="H162">
        <v>0</v>
      </c>
      <c r="I162" t="s">
        <v>1592</v>
      </c>
      <c r="J162" t="s">
        <v>794</v>
      </c>
      <c r="K162" t="s">
        <v>1593</v>
      </c>
      <c r="L162" t="s">
        <v>636</v>
      </c>
    </row>
    <row r="163" spans="1:12" x14ac:dyDescent="0.35">
      <c r="A163">
        <v>163</v>
      </c>
      <c r="B163" t="s">
        <v>1594</v>
      </c>
      <c r="C163" t="s">
        <v>1595</v>
      </c>
      <c r="D163" t="s">
        <v>789</v>
      </c>
      <c r="E163" t="s">
        <v>790</v>
      </c>
      <c r="F163" t="s">
        <v>1596</v>
      </c>
      <c r="G163" t="s">
        <v>1597</v>
      </c>
      <c r="H163">
        <v>0</v>
      </c>
      <c r="I163" t="s">
        <v>1031</v>
      </c>
      <c r="J163" t="s">
        <v>794</v>
      </c>
      <c r="K163" t="s">
        <v>1598</v>
      </c>
      <c r="L163" t="s">
        <v>634</v>
      </c>
    </row>
    <row r="164" spans="1:12" x14ac:dyDescent="0.35">
      <c r="A164">
        <v>164</v>
      </c>
      <c r="B164" t="s">
        <v>1599</v>
      </c>
      <c r="C164" t="s">
        <v>1600</v>
      </c>
      <c r="D164" t="s">
        <v>789</v>
      </c>
      <c r="E164" t="s">
        <v>790</v>
      </c>
      <c r="F164" t="s">
        <v>1601</v>
      </c>
      <c r="G164" t="s">
        <v>1602</v>
      </c>
      <c r="H164" t="s">
        <v>1603</v>
      </c>
      <c r="I164" t="s">
        <v>1584</v>
      </c>
      <c r="J164" t="s">
        <v>794</v>
      </c>
      <c r="K164" t="s">
        <v>1604</v>
      </c>
      <c r="L164" t="s">
        <v>636</v>
      </c>
    </row>
    <row r="165" spans="1:12" x14ac:dyDescent="0.35">
      <c r="A165">
        <v>165</v>
      </c>
      <c r="B165" t="s">
        <v>1605</v>
      </c>
      <c r="C165" t="s">
        <v>1606</v>
      </c>
      <c r="D165" t="s">
        <v>789</v>
      </c>
      <c r="E165" t="s">
        <v>790</v>
      </c>
      <c r="F165" t="s">
        <v>1607</v>
      </c>
      <c r="G165" t="s">
        <v>1608</v>
      </c>
      <c r="H165">
        <v>0</v>
      </c>
      <c r="I165" t="s">
        <v>1344</v>
      </c>
      <c r="J165" t="s">
        <v>794</v>
      </c>
      <c r="K165" t="s">
        <v>1609</v>
      </c>
      <c r="L165" t="s">
        <v>636</v>
      </c>
    </row>
    <row r="166" spans="1:12" x14ac:dyDescent="0.35">
      <c r="A166">
        <v>166</v>
      </c>
      <c r="B166" t="s">
        <v>1610</v>
      </c>
      <c r="C166" t="s">
        <v>1611</v>
      </c>
      <c r="D166" t="s">
        <v>798</v>
      </c>
      <c r="E166" t="s">
        <v>799</v>
      </c>
      <c r="F166" t="s">
        <v>1612</v>
      </c>
      <c r="G166" t="s">
        <v>1613</v>
      </c>
      <c r="H166">
        <v>0</v>
      </c>
      <c r="I166" t="s">
        <v>1611</v>
      </c>
      <c r="J166" t="s">
        <v>794</v>
      </c>
      <c r="K166" t="s">
        <v>1614</v>
      </c>
      <c r="L166" t="s">
        <v>636</v>
      </c>
    </row>
    <row r="167" spans="1:12" x14ac:dyDescent="0.35">
      <c r="A167">
        <v>167</v>
      </c>
      <c r="B167" t="s">
        <v>1615</v>
      </c>
      <c r="C167" t="s">
        <v>1616</v>
      </c>
      <c r="D167" t="s">
        <v>798</v>
      </c>
      <c r="E167" t="s">
        <v>799</v>
      </c>
      <c r="F167" t="s">
        <v>1617</v>
      </c>
      <c r="G167" t="s">
        <v>1618</v>
      </c>
      <c r="H167">
        <v>0</v>
      </c>
      <c r="I167" t="s">
        <v>1616</v>
      </c>
      <c r="J167" t="s">
        <v>794</v>
      </c>
      <c r="K167" t="s">
        <v>1619</v>
      </c>
      <c r="L167" t="s">
        <v>636</v>
      </c>
    </row>
    <row r="168" spans="1:12" x14ac:dyDescent="0.35">
      <c r="A168">
        <v>168</v>
      </c>
      <c r="B168" t="s">
        <v>1620</v>
      </c>
      <c r="C168" t="s">
        <v>1621</v>
      </c>
      <c r="D168" t="s">
        <v>798</v>
      </c>
      <c r="E168" t="s">
        <v>799</v>
      </c>
      <c r="F168" t="s">
        <v>1095</v>
      </c>
      <c r="G168" t="s">
        <v>1133</v>
      </c>
      <c r="H168">
        <v>0</v>
      </c>
      <c r="I168" t="s">
        <v>1097</v>
      </c>
      <c r="J168" t="s">
        <v>794</v>
      </c>
      <c r="K168" t="s">
        <v>1098</v>
      </c>
      <c r="L168" t="s">
        <v>636</v>
      </c>
    </row>
    <row r="169" spans="1:12" x14ac:dyDescent="0.35">
      <c r="A169">
        <v>169</v>
      </c>
      <c r="B169" t="s">
        <v>1622</v>
      </c>
      <c r="C169" t="s">
        <v>1623</v>
      </c>
      <c r="D169" t="s">
        <v>798</v>
      </c>
      <c r="E169" t="s">
        <v>799</v>
      </c>
      <c r="F169" t="s">
        <v>1624</v>
      </c>
      <c r="G169" t="s">
        <v>1625</v>
      </c>
      <c r="H169">
        <v>0</v>
      </c>
      <c r="I169" t="s">
        <v>1623</v>
      </c>
      <c r="J169" t="s">
        <v>794</v>
      </c>
      <c r="K169" t="s">
        <v>1626</v>
      </c>
      <c r="L169" t="s">
        <v>636</v>
      </c>
    </row>
    <row r="170" spans="1:12" x14ac:dyDescent="0.35">
      <c r="A170">
        <v>170</v>
      </c>
      <c r="B170" t="s">
        <v>1627</v>
      </c>
      <c r="C170" t="s">
        <v>1628</v>
      </c>
      <c r="D170" t="s">
        <v>798</v>
      </c>
      <c r="E170" t="s">
        <v>799</v>
      </c>
      <c r="F170" t="s">
        <v>1629</v>
      </c>
      <c r="G170" t="s">
        <v>1630</v>
      </c>
      <c r="H170">
        <v>0</v>
      </c>
      <c r="I170" t="s">
        <v>1628</v>
      </c>
      <c r="J170" t="s">
        <v>794</v>
      </c>
      <c r="K170" t="s">
        <v>1631</v>
      </c>
      <c r="L170" t="s">
        <v>639</v>
      </c>
    </row>
    <row r="171" spans="1:12" x14ac:dyDescent="0.35">
      <c r="A171">
        <v>171</v>
      </c>
      <c r="B171" t="s">
        <v>1632</v>
      </c>
      <c r="C171" t="s">
        <v>1633</v>
      </c>
      <c r="D171" t="s">
        <v>789</v>
      </c>
      <c r="E171" t="s">
        <v>790</v>
      </c>
      <c r="F171" t="s">
        <v>1634</v>
      </c>
      <c r="G171" t="s">
        <v>1635</v>
      </c>
      <c r="H171">
        <v>0</v>
      </c>
      <c r="I171" t="s">
        <v>1628</v>
      </c>
      <c r="J171" t="s">
        <v>794</v>
      </c>
      <c r="K171" t="s">
        <v>1631</v>
      </c>
      <c r="L171" t="s">
        <v>636</v>
      </c>
    </row>
    <row r="172" spans="1:12" x14ac:dyDescent="0.35">
      <c r="A172">
        <v>172</v>
      </c>
      <c r="B172" t="s">
        <v>1636</v>
      </c>
      <c r="C172" t="s">
        <v>1637</v>
      </c>
      <c r="D172" t="s">
        <v>798</v>
      </c>
      <c r="E172" t="s">
        <v>799</v>
      </c>
      <c r="F172" t="s">
        <v>1638</v>
      </c>
      <c r="G172" t="s">
        <v>1639</v>
      </c>
      <c r="H172">
        <v>0</v>
      </c>
      <c r="I172" t="s">
        <v>1637</v>
      </c>
      <c r="J172" t="s">
        <v>794</v>
      </c>
      <c r="K172" t="s">
        <v>1640</v>
      </c>
      <c r="L172" t="s">
        <v>636</v>
      </c>
    </row>
    <row r="173" spans="1:12" x14ac:dyDescent="0.35">
      <c r="A173">
        <v>173</v>
      </c>
      <c r="B173" t="s">
        <v>1641</v>
      </c>
      <c r="C173" t="s">
        <v>1642</v>
      </c>
      <c r="D173" t="s">
        <v>798</v>
      </c>
      <c r="E173" t="s">
        <v>799</v>
      </c>
      <c r="F173" t="s">
        <v>1643</v>
      </c>
      <c r="G173" t="s">
        <v>1644</v>
      </c>
      <c r="H173">
        <v>0</v>
      </c>
      <c r="I173" t="s">
        <v>1642</v>
      </c>
      <c r="J173" t="s">
        <v>794</v>
      </c>
      <c r="K173" t="s">
        <v>1645</v>
      </c>
      <c r="L173" t="s">
        <v>636</v>
      </c>
    </row>
    <row r="174" spans="1:12" x14ac:dyDescent="0.35">
      <c r="A174">
        <v>174</v>
      </c>
      <c r="B174" t="s">
        <v>1646</v>
      </c>
      <c r="C174" t="s">
        <v>1647</v>
      </c>
      <c r="D174" t="s">
        <v>798</v>
      </c>
      <c r="E174" t="s">
        <v>799</v>
      </c>
      <c r="F174" t="s">
        <v>1648</v>
      </c>
      <c r="G174" t="s">
        <v>1649</v>
      </c>
      <c r="H174">
        <v>0</v>
      </c>
      <c r="I174" t="s">
        <v>1647</v>
      </c>
      <c r="J174" t="s">
        <v>794</v>
      </c>
      <c r="K174" t="s">
        <v>1650</v>
      </c>
      <c r="L174" t="s">
        <v>637</v>
      </c>
    </row>
    <row r="175" spans="1:12" x14ac:dyDescent="0.35">
      <c r="A175">
        <v>175</v>
      </c>
      <c r="B175" t="s">
        <v>1651</v>
      </c>
      <c r="C175" t="s">
        <v>1652</v>
      </c>
      <c r="D175" t="s">
        <v>798</v>
      </c>
      <c r="E175" t="s">
        <v>799</v>
      </c>
      <c r="F175" t="s">
        <v>1653</v>
      </c>
      <c r="G175" t="s">
        <v>1654</v>
      </c>
      <c r="H175">
        <v>0</v>
      </c>
      <c r="I175" t="s">
        <v>1652</v>
      </c>
      <c r="J175" t="s">
        <v>794</v>
      </c>
      <c r="K175" t="s">
        <v>1655</v>
      </c>
      <c r="L175" t="s">
        <v>636</v>
      </c>
    </row>
    <row r="176" spans="1:12" x14ac:dyDescent="0.35">
      <c r="A176">
        <v>176</v>
      </c>
      <c r="B176" t="s">
        <v>1656</v>
      </c>
      <c r="C176" t="s">
        <v>1657</v>
      </c>
      <c r="D176" t="s">
        <v>789</v>
      </c>
      <c r="E176" t="s">
        <v>790</v>
      </c>
      <c r="F176" t="s">
        <v>1658</v>
      </c>
      <c r="G176" t="s">
        <v>1659</v>
      </c>
      <c r="H176">
        <v>0</v>
      </c>
      <c r="I176" t="s">
        <v>1516</v>
      </c>
      <c r="J176" t="s">
        <v>794</v>
      </c>
      <c r="K176" t="s">
        <v>1517</v>
      </c>
      <c r="L176" t="s">
        <v>636</v>
      </c>
    </row>
    <row r="177" spans="1:12" x14ac:dyDescent="0.35">
      <c r="A177">
        <v>177</v>
      </c>
      <c r="B177" t="s">
        <v>1660</v>
      </c>
      <c r="C177" t="s">
        <v>1661</v>
      </c>
      <c r="D177" t="s">
        <v>798</v>
      </c>
      <c r="E177" t="s">
        <v>799</v>
      </c>
      <c r="F177" t="s">
        <v>1662</v>
      </c>
      <c r="G177" t="s">
        <v>1663</v>
      </c>
      <c r="H177">
        <v>0</v>
      </c>
      <c r="I177" t="s">
        <v>1661</v>
      </c>
      <c r="J177" t="s">
        <v>794</v>
      </c>
      <c r="K177" t="s">
        <v>1664</v>
      </c>
      <c r="L177" t="s">
        <v>636</v>
      </c>
    </row>
    <row r="178" spans="1:12" x14ac:dyDescent="0.35">
      <c r="A178">
        <v>178</v>
      </c>
      <c r="B178" t="s">
        <v>1665</v>
      </c>
      <c r="C178" t="s">
        <v>1666</v>
      </c>
      <c r="D178" t="s">
        <v>798</v>
      </c>
      <c r="E178" t="s">
        <v>799</v>
      </c>
      <c r="F178" t="s">
        <v>1667</v>
      </c>
      <c r="G178" t="s">
        <v>1668</v>
      </c>
      <c r="H178">
        <v>0</v>
      </c>
      <c r="I178" t="s">
        <v>1669</v>
      </c>
      <c r="J178" t="s">
        <v>794</v>
      </c>
      <c r="K178" t="s">
        <v>1670</v>
      </c>
      <c r="L178" t="s">
        <v>636</v>
      </c>
    </row>
    <row r="179" spans="1:12" x14ac:dyDescent="0.35">
      <c r="A179">
        <v>179</v>
      </c>
      <c r="B179" t="s">
        <v>1671</v>
      </c>
      <c r="C179" t="s">
        <v>1541</v>
      </c>
      <c r="D179" t="s">
        <v>798</v>
      </c>
      <c r="E179" t="s">
        <v>799</v>
      </c>
      <c r="F179" t="s">
        <v>1539</v>
      </c>
      <c r="G179" t="s">
        <v>1540</v>
      </c>
      <c r="H179">
        <v>0</v>
      </c>
      <c r="I179" t="s">
        <v>1541</v>
      </c>
      <c r="J179" t="s">
        <v>794</v>
      </c>
      <c r="K179" t="s">
        <v>1542</v>
      </c>
      <c r="L179" t="s">
        <v>636</v>
      </c>
    </row>
    <row r="180" spans="1:12" x14ac:dyDescent="0.35">
      <c r="A180">
        <v>180</v>
      </c>
      <c r="B180" t="s">
        <v>1672</v>
      </c>
      <c r="C180" t="s">
        <v>1673</v>
      </c>
      <c r="D180" t="s">
        <v>789</v>
      </c>
      <c r="E180" t="s">
        <v>790</v>
      </c>
      <c r="F180" t="s">
        <v>1674</v>
      </c>
      <c r="G180" t="s">
        <v>1675</v>
      </c>
      <c r="H180" t="s">
        <v>1676</v>
      </c>
      <c r="I180" t="s">
        <v>1031</v>
      </c>
      <c r="J180" t="s">
        <v>794</v>
      </c>
      <c r="K180" t="s">
        <v>1035</v>
      </c>
      <c r="L180" s="217" t="s">
        <v>845</v>
      </c>
    </row>
    <row r="181" spans="1:12" x14ac:dyDescent="0.35">
      <c r="A181">
        <v>181</v>
      </c>
      <c r="B181" t="s">
        <v>1677</v>
      </c>
      <c r="C181" t="s">
        <v>1678</v>
      </c>
      <c r="D181" t="s">
        <v>789</v>
      </c>
      <c r="E181" t="s">
        <v>790</v>
      </c>
      <c r="F181" t="s">
        <v>1679</v>
      </c>
      <c r="G181" t="s">
        <v>1680</v>
      </c>
      <c r="H181">
        <v>0</v>
      </c>
      <c r="I181" t="s">
        <v>1681</v>
      </c>
      <c r="J181" t="s">
        <v>794</v>
      </c>
      <c r="K181" t="s">
        <v>1682</v>
      </c>
      <c r="L181" t="s">
        <v>634</v>
      </c>
    </row>
    <row r="182" spans="1:12" x14ac:dyDescent="0.35">
      <c r="A182">
        <v>182</v>
      </c>
      <c r="B182" t="s">
        <v>1683</v>
      </c>
      <c r="C182" t="s">
        <v>1684</v>
      </c>
      <c r="D182" t="s">
        <v>798</v>
      </c>
      <c r="E182" t="s">
        <v>799</v>
      </c>
      <c r="F182" t="s">
        <v>1685</v>
      </c>
      <c r="G182" t="s">
        <v>1686</v>
      </c>
      <c r="H182">
        <v>0</v>
      </c>
      <c r="I182" t="s">
        <v>1684</v>
      </c>
      <c r="J182" t="s">
        <v>794</v>
      </c>
      <c r="K182" t="s">
        <v>1687</v>
      </c>
      <c r="L182" t="s">
        <v>634</v>
      </c>
    </row>
    <row r="183" spans="1:12" x14ac:dyDescent="0.35">
      <c r="A183">
        <v>183</v>
      </c>
      <c r="B183" t="s">
        <v>1688</v>
      </c>
      <c r="C183" t="s">
        <v>1243</v>
      </c>
      <c r="D183" t="s">
        <v>798</v>
      </c>
      <c r="E183" t="s">
        <v>799</v>
      </c>
      <c r="F183" t="s">
        <v>1689</v>
      </c>
      <c r="G183" t="s">
        <v>1690</v>
      </c>
      <c r="H183">
        <v>0</v>
      </c>
      <c r="I183" t="s">
        <v>1243</v>
      </c>
      <c r="J183" t="s">
        <v>794</v>
      </c>
      <c r="K183" t="s">
        <v>1244</v>
      </c>
      <c r="L183" t="s">
        <v>639</v>
      </c>
    </row>
    <row r="184" spans="1:12" x14ac:dyDescent="0.35">
      <c r="A184">
        <v>184</v>
      </c>
      <c r="B184" t="s">
        <v>1691</v>
      </c>
      <c r="C184" t="s">
        <v>1692</v>
      </c>
      <c r="D184" t="s">
        <v>789</v>
      </c>
      <c r="E184" t="s">
        <v>790</v>
      </c>
      <c r="F184" t="s">
        <v>1693</v>
      </c>
      <c r="G184" t="s">
        <v>1694</v>
      </c>
      <c r="H184">
        <v>0</v>
      </c>
      <c r="I184" t="s">
        <v>1243</v>
      </c>
      <c r="J184" t="s">
        <v>794</v>
      </c>
      <c r="K184" t="s">
        <v>1695</v>
      </c>
      <c r="L184" t="s">
        <v>634</v>
      </c>
    </row>
    <row r="185" spans="1:12" x14ac:dyDescent="0.35">
      <c r="A185">
        <v>185</v>
      </c>
      <c r="B185" t="s">
        <v>1696</v>
      </c>
      <c r="C185" t="s">
        <v>1697</v>
      </c>
      <c r="D185" t="s">
        <v>798</v>
      </c>
      <c r="E185" t="s">
        <v>799</v>
      </c>
      <c r="F185" t="s">
        <v>1698</v>
      </c>
      <c r="G185" t="s">
        <v>1699</v>
      </c>
      <c r="H185">
        <v>0</v>
      </c>
      <c r="I185" t="s">
        <v>1697</v>
      </c>
      <c r="J185" t="s">
        <v>794</v>
      </c>
      <c r="K185" t="s">
        <v>1700</v>
      </c>
      <c r="L185" t="s">
        <v>636</v>
      </c>
    </row>
    <row r="186" spans="1:12" x14ac:dyDescent="0.35">
      <c r="A186">
        <v>186</v>
      </c>
      <c r="B186" t="s">
        <v>1701</v>
      </c>
      <c r="C186" t="s">
        <v>1702</v>
      </c>
      <c r="D186" t="s">
        <v>798</v>
      </c>
      <c r="E186" t="s">
        <v>799</v>
      </c>
      <c r="F186" t="s">
        <v>1703</v>
      </c>
      <c r="G186" t="s">
        <v>1704</v>
      </c>
      <c r="H186">
        <v>0</v>
      </c>
      <c r="I186" t="s">
        <v>1702</v>
      </c>
      <c r="J186" t="s">
        <v>794</v>
      </c>
      <c r="K186" t="s">
        <v>1705</v>
      </c>
      <c r="L186" t="s">
        <v>637</v>
      </c>
    </row>
    <row r="187" spans="1:12" x14ac:dyDescent="0.35">
      <c r="A187">
        <v>187</v>
      </c>
      <c r="B187" t="s">
        <v>1706</v>
      </c>
      <c r="C187" t="s">
        <v>1707</v>
      </c>
      <c r="D187" t="s">
        <v>798</v>
      </c>
      <c r="E187" t="s">
        <v>799</v>
      </c>
      <c r="F187" t="s">
        <v>1708</v>
      </c>
      <c r="G187" t="s">
        <v>1709</v>
      </c>
      <c r="H187">
        <v>0</v>
      </c>
      <c r="I187" t="s">
        <v>1707</v>
      </c>
      <c r="J187" t="s">
        <v>794</v>
      </c>
      <c r="K187" t="s">
        <v>1710</v>
      </c>
      <c r="L187" t="s">
        <v>636</v>
      </c>
    </row>
    <row r="188" spans="1:12" x14ac:dyDescent="0.35">
      <c r="A188">
        <v>188</v>
      </c>
      <c r="B188" t="s">
        <v>1711</v>
      </c>
      <c r="C188" t="s">
        <v>1712</v>
      </c>
      <c r="D188" t="s">
        <v>798</v>
      </c>
      <c r="E188" t="s">
        <v>799</v>
      </c>
      <c r="F188" t="s">
        <v>1713</v>
      </c>
      <c r="G188" t="s">
        <v>1714</v>
      </c>
      <c r="H188">
        <v>0</v>
      </c>
      <c r="I188" t="s">
        <v>1712</v>
      </c>
      <c r="J188" t="s">
        <v>794</v>
      </c>
      <c r="K188" t="s">
        <v>1715</v>
      </c>
      <c r="L188" t="s">
        <v>637</v>
      </c>
    </row>
    <row r="189" spans="1:12" x14ac:dyDescent="0.35">
      <c r="A189">
        <v>189</v>
      </c>
      <c r="B189" t="s">
        <v>1716</v>
      </c>
      <c r="C189" t="s">
        <v>1717</v>
      </c>
      <c r="D189" t="s">
        <v>798</v>
      </c>
      <c r="E189" t="s">
        <v>799</v>
      </c>
      <c r="F189" t="s">
        <v>1368</v>
      </c>
      <c r="G189" t="s">
        <v>1369</v>
      </c>
      <c r="H189">
        <v>0</v>
      </c>
      <c r="I189" t="s">
        <v>1367</v>
      </c>
      <c r="J189" t="s">
        <v>794</v>
      </c>
      <c r="K189" t="s">
        <v>1370</v>
      </c>
      <c r="L189" t="s">
        <v>636</v>
      </c>
    </row>
    <row r="190" spans="1:12" x14ac:dyDescent="0.35">
      <c r="A190">
        <v>190</v>
      </c>
      <c r="B190" t="s">
        <v>1718</v>
      </c>
      <c r="C190" t="s">
        <v>1719</v>
      </c>
      <c r="D190" t="s">
        <v>798</v>
      </c>
      <c r="E190" t="s">
        <v>799</v>
      </c>
      <c r="F190" t="s">
        <v>1720</v>
      </c>
      <c r="G190" t="s">
        <v>1721</v>
      </c>
      <c r="H190">
        <v>0</v>
      </c>
      <c r="I190" t="s">
        <v>1719</v>
      </c>
      <c r="J190" t="s">
        <v>794</v>
      </c>
      <c r="K190" t="s">
        <v>1722</v>
      </c>
      <c r="L190" t="s">
        <v>636</v>
      </c>
    </row>
    <row r="191" spans="1:12" x14ac:dyDescent="0.35">
      <c r="A191">
        <v>191</v>
      </c>
      <c r="B191" s="218" t="s">
        <v>1723</v>
      </c>
      <c r="C191" t="s">
        <v>1724</v>
      </c>
      <c r="D191" t="s">
        <v>789</v>
      </c>
      <c r="E191" t="s">
        <v>790</v>
      </c>
      <c r="F191" t="s">
        <v>1725</v>
      </c>
      <c r="G191" t="s">
        <v>1726</v>
      </c>
      <c r="H191" t="s">
        <v>1727</v>
      </c>
      <c r="I191" t="s">
        <v>935</v>
      </c>
      <c r="J191" t="s">
        <v>794</v>
      </c>
      <c r="K191" s="218" t="s">
        <v>1728</v>
      </c>
      <c r="L191" s="217" t="s">
        <v>845</v>
      </c>
    </row>
    <row r="192" spans="1:12" x14ac:dyDescent="0.35">
      <c r="A192">
        <v>192</v>
      </c>
      <c r="B192" t="s">
        <v>1729</v>
      </c>
      <c r="C192" t="s">
        <v>1730</v>
      </c>
      <c r="D192" t="s">
        <v>798</v>
      </c>
      <c r="E192" t="s">
        <v>799</v>
      </c>
      <c r="F192" t="s">
        <v>1731</v>
      </c>
      <c r="G192" t="s">
        <v>1732</v>
      </c>
      <c r="H192">
        <v>0</v>
      </c>
      <c r="I192" t="s">
        <v>1730</v>
      </c>
      <c r="J192" t="s">
        <v>794</v>
      </c>
      <c r="K192" t="s">
        <v>1733</v>
      </c>
      <c r="L192" t="s">
        <v>636</v>
      </c>
    </row>
    <row r="193" spans="1:12" x14ac:dyDescent="0.35">
      <c r="A193">
        <v>193</v>
      </c>
      <c r="B193" t="s">
        <v>1734</v>
      </c>
      <c r="C193" t="s">
        <v>1735</v>
      </c>
      <c r="D193" t="s">
        <v>798</v>
      </c>
      <c r="E193" t="s">
        <v>799</v>
      </c>
      <c r="F193" t="s">
        <v>1736</v>
      </c>
      <c r="G193" t="s">
        <v>1737</v>
      </c>
      <c r="H193">
        <v>0</v>
      </c>
      <c r="I193" t="s">
        <v>1738</v>
      </c>
      <c r="J193" t="s">
        <v>794</v>
      </c>
      <c r="K193" t="s">
        <v>1739</v>
      </c>
      <c r="L193" t="s">
        <v>636</v>
      </c>
    </row>
    <row r="194" spans="1:12" x14ac:dyDescent="0.35">
      <c r="A194">
        <v>194</v>
      </c>
      <c r="B194" t="s">
        <v>1740</v>
      </c>
      <c r="C194" t="s">
        <v>1741</v>
      </c>
      <c r="D194" t="s">
        <v>798</v>
      </c>
      <c r="E194" t="s">
        <v>799</v>
      </c>
      <c r="F194" t="s">
        <v>1742</v>
      </c>
      <c r="G194" t="s">
        <v>1743</v>
      </c>
      <c r="H194">
        <v>0</v>
      </c>
      <c r="I194" t="s">
        <v>1741</v>
      </c>
      <c r="J194" t="s">
        <v>794</v>
      </c>
      <c r="K194" t="s">
        <v>1744</v>
      </c>
      <c r="L194" t="s">
        <v>636</v>
      </c>
    </row>
    <row r="195" spans="1:12" x14ac:dyDescent="0.35">
      <c r="A195">
        <v>195</v>
      </c>
      <c r="B195" t="s">
        <v>1745</v>
      </c>
      <c r="C195" t="s">
        <v>1746</v>
      </c>
      <c r="D195" t="s">
        <v>798</v>
      </c>
      <c r="E195" t="s">
        <v>799</v>
      </c>
      <c r="F195" t="s">
        <v>1747</v>
      </c>
      <c r="G195" t="s">
        <v>1748</v>
      </c>
      <c r="H195">
        <v>0</v>
      </c>
      <c r="I195" t="s">
        <v>1746</v>
      </c>
      <c r="J195" t="s">
        <v>794</v>
      </c>
      <c r="K195" t="s">
        <v>1749</v>
      </c>
      <c r="L195" t="s">
        <v>636</v>
      </c>
    </row>
    <row r="196" spans="1:12" x14ac:dyDescent="0.35">
      <c r="A196">
        <v>196</v>
      </c>
      <c r="B196" t="s">
        <v>1750</v>
      </c>
      <c r="C196" t="s">
        <v>1751</v>
      </c>
      <c r="D196" t="s">
        <v>798</v>
      </c>
      <c r="E196" t="s">
        <v>799</v>
      </c>
      <c r="F196" t="s">
        <v>1752</v>
      </c>
      <c r="G196" t="s">
        <v>1753</v>
      </c>
      <c r="H196">
        <v>0</v>
      </c>
      <c r="I196" t="s">
        <v>1751</v>
      </c>
      <c r="J196" t="s">
        <v>794</v>
      </c>
      <c r="K196" t="s">
        <v>1754</v>
      </c>
      <c r="L196" t="s">
        <v>637</v>
      </c>
    </row>
    <row r="197" spans="1:12" x14ac:dyDescent="0.35">
      <c r="A197">
        <v>197</v>
      </c>
      <c r="B197" t="s">
        <v>1755</v>
      </c>
      <c r="C197" t="s">
        <v>1756</v>
      </c>
      <c r="D197" t="s">
        <v>789</v>
      </c>
      <c r="E197" t="s">
        <v>790</v>
      </c>
      <c r="F197" t="s">
        <v>1757</v>
      </c>
      <c r="G197" t="s">
        <v>1758</v>
      </c>
      <c r="H197">
        <v>0</v>
      </c>
      <c r="I197" t="s">
        <v>1751</v>
      </c>
      <c r="J197" t="s">
        <v>794</v>
      </c>
      <c r="K197" t="s">
        <v>1759</v>
      </c>
      <c r="L197" s="217" t="s">
        <v>845</v>
      </c>
    </row>
    <row r="198" spans="1:12" x14ac:dyDescent="0.35">
      <c r="A198">
        <v>198</v>
      </c>
      <c r="B198" t="s">
        <v>1760</v>
      </c>
      <c r="C198" t="s">
        <v>1761</v>
      </c>
      <c r="D198" t="s">
        <v>789</v>
      </c>
      <c r="E198" t="s">
        <v>790</v>
      </c>
      <c r="F198" t="s">
        <v>1762</v>
      </c>
      <c r="G198" t="s">
        <v>1763</v>
      </c>
      <c r="H198">
        <v>0</v>
      </c>
      <c r="I198" t="s">
        <v>1751</v>
      </c>
      <c r="J198" t="s">
        <v>794</v>
      </c>
      <c r="K198" t="s">
        <v>1754</v>
      </c>
      <c r="L198" t="s">
        <v>634</v>
      </c>
    </row>
    <row r="199" spans="1:12" x14ac:dyDescent="0.35">
      <c r="A199">
        <v>199</v>
      </c>
      <c r="B199" t="s">
        <v>1764</v>
      </c>
      <c r="C199" t="s">
        <v>1765</v>
      </c>
      <c r="D199" t="s">
        <v>789</v>
      </c>
      <c r="E199" t="s">
        <v>790</v>
      </c>
      <c r="F199" t="s">
        <v>1766</v>
      </c>
      <c r="G199" t="s">
        <v>1767</v>
      </c>
      <c r="H199">
        <v>0</v>
      </c>
      <c r="I199" t="s">
        <v>1751</v>
      </c>
      <c r="J199" t="s">
        <v>794</v>
      </c>
      <c r="K199" t="s">
        <v>1754</v>
      </c>
      <c r="L199" s="217" t="s">
        <v>845</v>
      </c>
    </row>
    <row r="200" spans="1:12" x14ac:dyDescent="0.35">
      <c r="A200">
        <v>200</v>
      </c>
      <c r="B200" t="s">
        <v>1768</v>
      </c>
      <c r="C200" t="s">
        <v>1769</v>
      </c>
      <c r="D200" t="s">
        <v>798</v>
      </c>
      <c r="E200" t="s">
        <v>799</v>
      </c>
      <c r="F200" t="s">
        <v>1770</v>
      </c>
      <c r="G200" t="s">
        <v>1771</v>
      </c>
      <c r="H200">
        <v>0</v>
      </c>
      <c r="I200" t="s">
        <v>1769</v>
      </c>
      <c r="J200" t="s">
        <v>794</v>
      </c>
      <c r="K200" t="s">
        <v>1772</v>
      </c>
      <c r="L200" t="s">
        <v>637</v>
      </c>
    </row>
    <row r="201" spans="1:12" x14ac:dyDescent="0.35">
      <c r="A201">
        <v>201</v>
      </c>
      <c r="B201" t="s">
        <v>1773</v>
      </c>
      <c r="C201" t="s">
        <v>1774</v>
      </c>
      <c r="D201" t="s">
        <v>798</v>
      </c>
      <c r="E201" t="s">
        <v>799</v>
      </c>
      <c r="F201" t="s">
        <v>1775</v>
      </c>
      <c r="G201" t="s">
        <v>1776</v>
      </c>
      <c r="H201">
        <v>0</v>
      </c>
      <c r="I201" t="s">
        <v>1774</v>
      </c>
      <c r="J201" t="s">
        <v>794</v>
      </c>
      <c r="K201" t="s">
        <v>1777</v>
      </c>
      <c r="L201" t="s">
        <v>636</v>
      </c>
    </row>
    <row r="202" spans="1:12" x14ac:dyDescent="0.35">
      <c r="A202">
        <v>202</v>
      </c>
      <c r="B202" t="s">
        <v>1778</v>
      </c>
      <c r="C202" t="s">
        <v>1681</v>
      </c>
      <c r="D202" t="s">
        <v>798</v>
      </c>
      <c r="E202" t="s">
        <v>799</v>
      </c>
      <c r="F202" t="s">
        <v>1779</v>
      </c>
      <c r="G202" t="s">
        <v>1780</v>
      </c>
      <c r="H202">
        <v>0</v>
      </c>
      <c r="I202" t="s">
        <v>1681</v>
      </c>
      <c r="J202" t="s">
        <v>794</v>
      </c>
      <c r="K202" t="s">
        <v>1781</v>
      </c>
      <c r="L202" t="s">
        <v>637</v>
      </c>
    </row>
    <row r="203" spans="1:12" x14ac:dyDescent="0.35">
      <c r="A203">
        <v>203</v>
      </c>
      <c r="B203" t="s">
        <v>1782</v>
      </c>
      <c r="C203" t="s">
        <v>1783</v>
      </c>
      <c r="D203" t="s">
        <v>798</v>
      </c>
      <c r="E203" t="s">
        <v>799</v>
      </c>
      <c r="F203" t="s">
        <v>1784</v>
      </c>
      <c r="G203" t="s">
        <v>1785</v>
      </c>
      <c r="H203">
        <v>0</v>
      </c>
      <c r="I203" t="s">
        <v>1783</v>
      </c>
      <c r="J203" t="s">
        <v>794</v>
      </c>
      <c r="K203" t="s">
        <v>1786</v>
      </c>
      <c r="L203" t="s">
        <v>636</v>
      </c>
    </row>
    <row r="204" spans="1:12" x14ac:dyDescent="0.35">
      <c r="A204">
        <v>204</v>
      </c>
      <c r="B204" t="s">
        <v>1787</v>
      </c>
      <c r="C204" t="s">
        <v>469</v>
      </c>
      <c r="D204" t="s">
        <v>798</v>
      </c>
      <c r="E204" t="s">
        <v>799</v>
      </c>
      <c r="F204" t="s">
        <v>1788</v>
      </c>
      <c r="G204" t="s">
        <v>1789</v>
      </c>
      <c r="H204">
        <v>0</v>
      </c>
      <c r="I204" t="s">
        <v>793</v>
      </c>
      <c r="J204" t="s">
        <v>794</v>
      </c>
      <c r="K204" t="s">
        <v>1790</v>
      </c>
      <c r="L204" s="217" t="s">
        <v>845</v>
      </c>
    </row>
    <row r="205" spans="1:12" x14ac:dyDescent="0.35">
      <c r="A205">
        <v>205</v>
      </c>
      <c r="B205" t="s">
        <v>1791</v>
      </c>
      <c r="C205" t="s">
        <v>1792</v>
      </c>
      <c r="D205" t="s">
        <v>798</v>
      </c>
      <c r="E205" t="s">
        <v>799</v>
      </c>
      <c r="F205" t="s">
        <v>1793</v>
      </c>
      <c r="G205" t="s">
        <v>1794</v>
      </c>
      <c r="H205">
        <v>0</v>
      </c>
      <c r="I205" t="s">
        <v>1792</v>
      </c>
      <c r="J205" t="s">
        <v>794</v>
      </c>
      <c r="K205" t="s">
        <v>1795</v>
      </c>
      <c r="L205" t="s">
        <v>637</v>
      </c>
    </row>
    <row r="206" spans="1:12" x14ac:dyDescent="0.35">
      <c r="A206">
        <v>206</v>
      </c>
      <c r="B206" t="s">
        <v>1796</v>
      </c>
      <c r="C206" t="s">
        <v>1797</v>
      </c>
      <c r="D206" t="s">
        <v>798</v>
      </c>
      <c r="E206" t="s">
        <v>799</v>
      </c>
      <c r="F206" t="s">
        <v>1798</v>
      </c>
      <c r="G206" t="s">
        <v>1799</v>
      </c>
      <c r="H206">
        <v>0</v>
      </c>
      <c r="I206" t="s">
        <v>1800</v>
      </c>
      <c r="J206" t="s">
        <v>794</v>
      </c>
      <c r="K206" t="s">
        <v>1801</v>
      </c>
      <c r="L206" t="s">
        <v>636</v>
      </c>
    </row>
    <row r="207" spans="1:12" x14ac:dyDescent="0.35">
      <c r="A207">
        <v>207</v>
      </c>
      <c r="B207" t="s">
        <v>1802</v>
      </c>
      <c r="C207" t="s">
        <v>1803</v>
      </c>
      <c r="D207" t="s">
        <v>798</v>
      </c>
      <c r="E207" t="s">
        <v>799</v>
      </c>
      <c r="F207" t="s">
        <v>1804</v>
      </c>
      <c r="G207" t="s">
        <v>1805</v>
      </c>
      <c r="H207">
        <v>0</v>
      </c>
      <c r="I207" t="s">
        <v>1803</v>
      </c>
      <c r="J207" t="s">
        <v>794</v>
      </c>
      <c r="K207" t="s">
        <v>1806</v>
      </c>
      <c r="L207" t="s">
        <v>636</v>
      </c>
    </row>
    <row r="208" spans="1:12" x14ac:dyDescent="0.35">
      <c r="A208">
        <v>208</v>
      </c>
      <c r="B208" t="s">
        <v>1807</v>
      </c>
      <c r="C208" t="s">
        <v>1808</v>
      </c>
      <c r="D208" t="s">
        <v>798</v>
      </c>
      <c r="E208" t="s">
        <v>799</v>
      </c>
      <c r="F208" t="s">
        <v>1809</v>
      </c>
      <c r="G208" t="s">
        <v>1810</v>
      </c>
      <c r="H208">
        <v>0</v>
      </c>
      <c r="I208" t="s">
        <v>1808</v>
      </c>
      <c r="J208" t="s">
        <v>794</v>
      </c>
      <c r="K208" t="s">
        <v>1811</v>
      </c>
      <c r="L208" t="s">
        <v>636</v>
      </c>
    </row>
    <row r="209" spans="1:12" x14ac:dyDescent="0.35">
      <c r="A209">
        <v>209</v>
      </c>
      <c r="B209" t="s">
        <v>1812</v>
      </c>
      <c r="C209" t="s">
        <v>1813</v>
      </c>
      <c r="D209" t="s">
        <v>789</v>
      </c>
      <c r="E209" t="s">
        <v>790</v>
      </c>
      <c r="F209" t="s">
        <v>1814</v>
      </c>
      <c r="G209" t="s">
        <v>1815</v>
      </c>
      <c r="H209">
        <v>0</v>
      </c>
      <c r="I209" t="s">
        <v>1808</v>
      </c>
      <c r="J209" t="s">
        <v>794</v>
      </c>
      <c r="K209" t="s">
        <v>1811</v>
      </c>
      <c r="L209" t="s">
        <v>634</v>
      </c>
    </row>
    <row r="210" spans="1:12" x14ac:dyDescent="0.35">
      <c r="A210">
        <v>210</v>
      </c>
      <c r="B210" t="s">
        <v>1816</v>
      </c>
      <c r="C210" t="s">
        <v>1817</v>
      </c>
      <c r="D210" t="s">
        <v>798</v>
      </c>
      <c r="E210" t="s">
        <v>799</v>
      </c>
      <c r="F210" t="s">
        <v>1818</v>
      </c>
      <c r="G210" t="s">
        <v>1819</v>
      </c>
      <c r="H210">
        <v>0</v>
      </c>
      <c r="I210" t="s">
        <v>1820</v>
      </c>
      <c r="J210" t="s">
        <v>794</v>
      </c>
      <c r="K210" t="s">
        <v>1821</v>
      </c>
      <c r="L210" t="s">
        <v>634</v>
      </c>
    </row>
    <row r="211" spans="1:12" x14ac:dyDescent="0.35">
      <c r="A211">
        <v>211</v>
      </c>
      <c r="B211" t="s">
        <v>1822</v>
      </c>
      <c r="C211" t="s">
        <v>831</v>
      </c>
      <c r="D211" t="s">
        <v>798</v>
      </c>
      <c r="E211" t="s">
        <v>799</v>
      </c>
      <c r="F211" t="s">
        <v>1823</v>
      </c>
      <c r="G211" t="s">
        <v>1824</v>
      </c>
      <c r="H211">
        <v>0</v>
      </c>
      <c r="I211" t="s">
        <v>831</v>
      </c>
      <c r="J211" t="s">
        <v>794</v>
      </c>
      <c r="K211" t="s">
        <v>832</v>
      </c>
      <c r="L211" t="s">
        <v>637</v>
      </c>
    </row>
    <row r="212" spans="1:12" x14ac:dyDescent="0.35">
      <c r="A212">
        <v>212</v>
      </c>
      <c r="B212" t="s">
        <v>1825</v>
      </c>
      <c r="C212" t="s">
        <v>1826</v>
      </c>
      <c r="D212" t="s">
        <v>798</v>
      </c>
      <c r="E212" t="s">
        <v>799</v>
      </c>
      <c r="F212" t="s">
        <v>1827</v>
      </c>
      <c r="G212" t="s">
        <v>1828</v>
      </c>
      <c r="H212">
        <v>0</v>
      </c>
      <c r="I212" t="s">
        <v>1826</v>
      </c>
      <c r="J212" t="s">
        <v>794</v>
      </c>
      <c r="K212" t="s">
        <v>1829</v>
      </c>
      <c r="L212" t="s">
        <v>636</v>
      </c>
    </row>
    <row r="213" spans="1:12" x14ac:dyDescent="0.35">
      <c r="A213">
        <v>213</v>
      </c>
      <c r="B213" t="s">
        <v>1830</v>
      </c>
      <c r="C213" t="s">
        <v>1831</v>
      </c>
      <c r="D213" t="s">
        <v>798</v>
      </c>
      <c r="E213" t="s">
        <v>799</v>
      </c>
      <c r="F213" t="s">
        <v>1356</v>
      </c>
      <c r="G213" t="s">
        <v>1357</v>
      </c>
      <c r="H213">
        <v>0</v>
      </c>
      <c r="I213" t="s">
        <v>1358</v>
      </c>
      <c r="J213" t="s">
        <v>794</v>
      </c>
      <c r="K213" t="s">
        <v>1359</v>
      </c>
      <c r="L213" t="s">
        <v>636</v>
      </c>
    </row>
    <row r="214" spans="1:12" x14ac:dyDescent="0.35">
      <c r="A214">
        <v>214</v>
      </c>
      <c r="B214" t="s">
        <v>1832</v>
      </c>
      <c r="C214" t="s">
        <v>1833</v>
      </c>
      <c r="D214" t="s">
        <v>789</v>
      </c>
      <c r="E214" t="s">
        <v>790</v>
      </c>
      <c r="F214" t="s">
        <v>1834</v>
      </c>
      <c r="G214" t="s">
        <v>1835</v>
      </c>
      <c r="H214">
        <v>0</v>
      </c>
      <c r="I214" t="s">
        <v>1836</v>
      </c>
      <c r="J214" t="s">
        <v>794</v>
      </c>
      <c r="K214" t="s">
        <v>1837</v>
      </c>
      <c r="L214" t="s">
        <v>636</v>
      </c>
    </row>
    <row r="215" spans="1:12" x14ac:dyDescent="0.35">
      <c r="A215">
        <v>215</v>
      </c>
      <c r="B215" t="s">
        <v>1838</v>
      </c>
      <c r="C215" t="s">
        <v>1839</v>
      </c>
      <c r="D215" t="s">
        <v>789</v>
      </c>
      <c r="E215" t="s">
        <v>790</v>
      </c>
      <c r="F215" t="s">
        <v>1840</v>
      </c>
      <c r="G215" t="s">
        <v>1841</v>
      </c>
      <c r="H215">
        <v>0</v>
      </c>
      <c r="I215" t="s">
        <v>935</v>
      </c>
      <c r="J215" t="s">
        <v>794</v>
      </c>
      <c r="K215" t="s">
        <v>1842</v>
      </c>
      <c r="L215" t="s">
        <v>637</v>
      </c>
    </row>
    <row r="216" spans="1:12" x14ac:dyDescent="0.35">
      <c r="A216">
        <v>216</v>
      </c>
      <c r="B216" t="s">
        <v>1843</v>
      </c>
      <c r="C216" t="s">
        <v>1844</v>
      </c>
      <c r="D216" t="s">
        <v>798</v>
      </c>
      <c r="E216" t="s">
        <v>799</v>
      </c>
      <c r="F216" t="s">
        <v>1845</v>
      </c>
      <c r="G216" t="s">
        <v>1846</v>
      </c>
      <c r="H216">
        <v>0</v>
      </c>
      <c r="I216" t="s">
        <v>1066</v>
      </c>
      <c r="J216" t="s">
        <v>794</v>
      </c>
      <c r="K216" t="s">
        <v>1069</v>
      </c>
      <c r="L216" t="s">
        <v>634</v>
      </c>
    </row>
    <row r="217" spans="1:12" x14ac:dyDescent="0.35">
      <c r="A217">
        <v>217</v>
      </c>
      <c r="B217" t="s">
        <v>1847</v>
      </c>
      <c r="C217" t="s">
        <v>1848</v>
      </c>
      <c r="D217" t="s">
        <v>798</v>
      </c>
      <c r="E217" t="s">
        <v>799</v>
      </c>
      <c r="F217" t="s">
        <v>1849</v>
      </c>
      <c r="G217" t="s">
        <v>1850</v>
      </c>
      <c r="H217">
        <v>0</v>
      </c>
      <c r="I217" t="s">
        <v>1848</v>
      </c>
      <c r="J217" t="s">
        <v>794</v>
      </c>
      <c r="K217" t="s">
        <v>1851</v>
      </c>
      <c r="L217" t="s">
        <v>636</v>
      </c>
    </row>
    <row r="218" spans="1:12" x14ac:dyDescent="0.35">
      <c r="A218">
        <v>218</v>
      </c>
      <c r="B218" t="s">
        <v>1852</v>
      </c>
      <c r="C218" t="s">
        <v>1853</v>
      </c>
      <c r="D218" t="s">
        <v>798</v>
      </c>
      <c r="E218" t="s">
        <v>799</v>
      </c>
      <c r="F218" t="s">
        <v>1854</v>
      </c>
      <c r="G218" t="s">
        <v>1855</v>
      </c>
      <c r="H218" t="s">
        <v>1856</v>
      </c>
      <c r="I218" t="s">
        <v>1421</v>
      </c>
      <c r="J218" t="s">
        <v>794</v>
      </c>
      <c r="K218" t="s">
        <v>1422</v>
      </c>
      <c r="L218" t="s">
        <v>637</v>
      </c>
    </row>
    <row r="219" spans="1:12" x14ac:dyDescent="0.35">
      <c r="A219">
        <v>219</v>
      </c>
      <c r="B219" t="s">
        <v>1857</v>
      </c>
      <c r="C219" t="s">
        <v>1858</v>
      </c>
      <c r="D219" t="s">
        <v>789</v>
      </c>
      <c r="E219" t="s">
        <v>790</v>
      </c>
      <c r="F219" t="s">
        <v>1859</v>
      </c>
      <c r="G219" t="s">
        <v>1860</v>
      </c>
      <c r="H219">
        <v>0</v>
      </c>
      <c r="I219" t="s">
        <v>1031</v>
      </c>
      <c r="J219" t="s">
        <v>794</v>
      </c>
      <c r="K219" t="s">
        <v>1861</v>
      </c>
      <c r="L219" t="s">
        <v>636</v>
      </c>
    </row>
    <row r="220" spans="1:12" x14ac:dyDescent="0.35">
      <c r="A220">
        <v>220</v>
      </c>
      <c r="B220" t="s">
        <v>1862</v>
      </c>
      <c r="C220" t="s">
        <v>1820</v>
      </c>
      <c r="D220" t="s">
        <v>798</v>
      </c>
      <c r="E220" t="s">
        <v>799</v>
      </c>
      <c r="F220" t="s">
        <v>1818</v>
      </c>
      <c r="G220" t="s">
        <v>1819</v>
      </c>
      <c r="H220">
        <v>0</v>
      </c>
      <c r="I220" t="s">
        <v>1820</v>
      </c>
      <c r="J220" t="s">
        <v>794</v>
      </c>
      <c r="K220" t="s">
        <v>1821</v>
      </c>
      <c r="L220" t="s">
        <v>636</v>
      </c>
    </row>
    <row r="221" spans="1:12" x14ac:dyDescent="0.35">
      <c r="A221">
        <v>221</v>
      </c>
      <c r="B221" t="s">
        <v>1863</v>
      </c>
      <c r="C221" t="s">
        <v>1864</v>
      </c>
      <c r="D221" t="s">
        <v>798</v>
      </c>
      <c r="E221" t="s">
        <v>799</v>
      </c>
      <c r="F221" t="s">
        <v>1865</v>
      </c>
      <c r="G221" t="s">
        <v>1866</v>
      </c>
      <c r="H221">
        <v>0</v>
      </c>
      <c r="I221" t="s">
        <v>1864</v>
      </c>
      <c r="J221" t="s">
        <v>794</v>
      </c>
      <c r="K221" t="s">
        <v>1867</v>
      </c>
      <c r="L221" t="s">
        <v>636</v>
      </c>
    </row>
    <row r="222" spans="1:12" x14ac:dyDescent="0.35">
      <c r="A222">
        <v>222</v>
      </c>
      <c r="B222" t="s">
        <v>1868</v>
      </c>
      <c r="C222" t="s">
        <v>1869</v>
      </c>
      <c r="D222" t="s">
        <v>798</v>
      </c>
      <c r="E222" t="s">
        <v>799</v>
      </c>
      <c r="F222" t="s">
        <v>1870</v>
      </c>
      <c r="G222" t="s">
        <v>1871</v>
      </c>
      <c r="H222" t="s">
        <v>1872</v>
      </c>
      <c r="I222" t="s">
        <v>1869</v>
      </c>
      <c r="J222" t="s">
        <v>794</v>
      </c>
      <c r="K222" t="s">
        <v>1873</v>
      </c>
      <c r="L222" t="s">
        <v>636</v>
      </c>
    </row>
    <row r="223" spans="1:12" x14ac:dyDescent="0.35">
      <c r="A223">
        <v>223</v>
      </c>
      <c r="B223" t="s">
        <v>1874</v>
      </c>
      <c r="C223" t="s">
        <v>1875</v>
      </c>
      <c r="D223" t="s">
        <v>798</v>
      </c>
      <c r="E223" t="s">
        <v>799</v>
      </c>
      <c r="F223" t="s">
        <v>1876</v>
      </c>
      <c r="G223" t="s">
        <v>1877</v>
      </c>
      <c r="H223">
        <v>0</v>
      </c>
      <c r="I223" t="s">
        <v>1875</v>
      </c>
      <c r="J223" t="s">
        <v>794</v>
      </c>
      <c r="K223" t="s">
        <v>1878</v>
      </c>
      <c r="L223" t="s">
        <v>637</v>
      </c>
    </row>
    <row r="224" spans="1:12" x14ac:dyDescent="0.35">
      <c r="A224">
        <v>224</v>
      </c>
      <c r="B224" t="s">
        <v>1879</v>
      </c>
      <c r="C224" t="s">
        <v>1880</v>
      </c>
      <c r="D224" t="s">
        <v>798</v>
      </c>
      <c r="E224" t="s">
        <v>799</v>
      </c>
      <c r="F224" t="s">
        <v>1881</v>
      </c>
      <c r="G224" t="s">
        <v>1882</v>
      </c>
      <c r="H224">
        <v>0</v>
      </c>
      <c r="I224" t="s">
        <v>1880</v>
      </c>
      <c r="J224" t="s">
        <v>794</v>
      </c>
      <c r="K224" t="s">
        <v>1883</v>
      </c>
      <c r="L224" t="s">
        <v>636</v>
      </c>
    </row>
    <row r="225" spans="1:12" x14ac:dyDescent="0.35">
      <c r="A225">
        <v>225</v>
      </c>
      <c r="B225" t="s">
        <v>1884</v>
      </c>
      <c r="C225" t="s">
        <v>1885</v>
      </c>
      <c r="D225" t="s">
        <v>798</v>
      </c>
      <c r="E225" t="s">
        <v>799</v>
      </c>
      <c r="F225" t="s">
        <v>1886</v>
      </c>
      <c r="G225" t="s">
        <v>1887</v>
      </c>
      <c r="H225">
        <v>0</v>
      </c>
      <c r="I225" t="s">
        <v>1885</v>
      </c>
      <c r="J225" t="s">
        <v>794</v>
      </c>
      <c r="K225" t="s">
        <v>1888</v>
      </c>
      <c r="L225" t="s">
        <v>636</v>
      </c>
    </row>
    <row r="226" spans="1:12" x14ac:dyDescent="0.35">
      <c r="A226">
        <v>226</v>
      </c>
      <c r="B226" t="s">
        <v>1889</v>
      </c>
      <c r="C226" t="s">
        <v>1890</v>
      </c>
      <c r="D226" t="s">
        <v>798</v>
      </c>
      <c r="E226" t="s">
        <v>799</v>
      </c>
      <c r="F226" t="s">
        <v>1891</v>
      </c>
      <c r="G226" t="s">
        <v>1892</v>
      </c>
      <c r="H226">
        <v>0</v>
      </c>
      <c r="I226" t="s">
        <v>1893</v>
      </c>
      <c r="J226" t="s">
        <v>794</v>
      </c>
      <c r="K226" t="s">
        <v>1894</v>
      </c>
      <c r="L226" t="s">
        <v>636</v>
      </c>
    </row>
    <row r="227" spans="1:12" x14ac:dyDescent="0.35">
      <c r="A227">
        <v>227</v>
      </c>
      <c r="B227" t="s">
        <v>1895</v>
      </c>
      <c r="C227" t="s">
        <v>1896</v>
      </c>
      <c r="D227" t="s">
        <v>798</v>
      </c>
      <c r="E227" t="s">
        <v>799</v>
      </c>
      <c r="F227" t="s">
        <v>1897</v>
      </c>
      <c r="G227" t="s">
        <v>1898</v>
      </c>
      <c r="H227">
        <v>0</v>
      </c>
      <c r="I227" t="s">
        <v>1896</v>
      </c>
      <c r="J227" t="s">
        <v>794</v>
      </c>
      <c r="K227" t="s">
        <v>1899</v>
      </c>
      <c r="L227" t="s">
        <v>637</v>
      </c>
    </row>
    <row r="228" spans="1:12" x14ac:dyDescent="0.35">
      <c r="A228">
        <v>228</v>
      </c>
      <c r="B228" t="s">
        <v>1900</v>
      </c>
      <c r="C228" t="s">
        <v>1901</v>
      </c>
      <c r="D228" t="s">
        <v>798</v>
      </c>
      <c r="E228" t="s">
        <v>799</v>
      </c>
      <c r="F228" t="s">
        <v>1902</v>
      </c>
      <c r="G228" t="s">
        <v>1903</v>
      </c>
      <c r="H228">
        <v>0</v>
      </c>
      <c r="I228" t="s">
        <v>1901</v>
      </c>
      <c r="J228" t="s">
        <v>794</v>
      </c>
      <c r="K228" t="s">
        <v>1904</v>
      </c>
      <c r="L228" t="s">
        <v>637</v>
      </c>
    </row>
    <row r="229" spans="1:12" x14ac:dyDescent="0.35">
      <c r="A229">
        <v>229</v>
      </c>
      <c r="B229" t="s">
        <v>1905</v>
      </c>
      <c r="C229" t="s">
        <v>1906</v>
      </c>
      <c r="D229" t="s">
        <v>798</v>
      </c>
      <c r="E229" t="s">
        <v>799</v>
      </c>
      <c r="F229" t="s">
        <v>1067</v>
      </c>
      <c r="G229" t="s">
        <v>1068</v>
      </c>
      <c r="H229">
        <v>0</v>
      </c>
      <c r="I229" t="s">
        <v>1066</v>
      </c>
      <c r="J229" t="s">
        <v>794</v>
      </c>
      <c r="K229" t="s">
        <v>1069</v>
      </c>
      <c r="L229" t="s">
        <v>634</v>
      </c>
    </row>
    <row r="230" spans="1:12" x14ac:dyDescent="0.35">
      <c r="A230">
        <v>230</v>
      </c>
      <c r="B230" t="s">
        <v>1907</v>
      </c>
      <c r="C230" t="s">
        <v>1908</v>
      </c>
      <c r="D230" t="s">
        <v>798</v>
      </c>
      <c r="E230" t="s">
        <v>799</v>
      </c>
      <c r="F230" t="s">
        <v>1909</v>
      </c>
      <c r="G230" t="s">
        <v>1910</v>
      </c>
      <c r="H230">
        <v>0</v>
      </c>
      <c r="I230" t="s">
        <v>1908</v>
      </c>
      <c r="J230" t="s">
        <v>794</v>
      </c>
      <c r="K230" t="s">
        <v>1911</v>
      </c>
      <c r="L230" t="s">
        <v>636</v>
      </c>
    </row>
    <row r="231" spans="1:12" x14ac:dyDescent="0.35">
      <c r="A231">
        <v>231</v>
      </c>
      <c r="B231" t="s">
        <v>1912</v>
      </c>
      <c r="C231" t="s">
        <v>1913</v>
      </c>
      <c r="D231" t="s">
        <v>798</v>
      </c>
      <c r="E231" t="s">
        <v>799</v>
      </c>
      <c r="F231" t="s">
        <v>1914</v>
      </c>
      <c r="G231" t="s">
        <v>1915</v>
      </c>
      <c r="H231">
        <v>0</v>
      </c>
      <c r="I231" t="s">
        <v>1913</v>
      </c>
      <c r="J231" t="s">
        <v>794</v>
      </c>
      <c r="K231" t="s">
        <v>1916</v>
      </c>
      <c r="L231" t="s">
        <v>636</v>
      </c>
    </row>
    <row r="232" spans="1:12" x14ac:dyDescent="0.35">
      <c r="A232">
        <v>232</v>
      </c>
      <c r="B232" t="s">
        <v>1917</v>
      </c>
      <c r="C232" t="s">
        <v>1918</v>
      </c>
      <c r="D232" t="s">
        <v>798</v>
      </c>
      <c r="E232" t="s">
        <v>799</v>
      </c>
      <c r="F232" t="s">
        <v>1919</v>
      </c>
      <c r="G232" t="s">
        <v>1920</v>
      </c>
      <c r="H232" t="s">
        <v>1921</v>
      </c>
      <c r="I232" t="s">
        <v>1918</v>
      </c>
      <c r="J232" t="s">
        <v>794</v>
      </c>
      <c r="K232" t="s">
        <v>1922</v>
      </c>
      <c r="L232" t="s">
        <v>636</v>
      </c>
    </row>
    <row r="233" spans="1:12" x14ac:dyDescent="0.35">
      <c r="A233">
        <v>233</v>
      </c>
      <c r="B233" t="s">
        <v>1923</v>
      </c>
      <c r="C233" t="s">
        <v>1924</v>
      </c>
      <c r="D233" t="s">
        <v>798</v>
      </c>
      <c r="E233" t="s">
        <v>799</v>
      </c>
      <c r="F233" t="s">
        <v>1925</v>
      </c>
      <c r="G233" t="s">
        <v>1926</v>
      </c>
      <c r="H233">
        <v>0</v>
      </c>
      <c r="I233" t="s">
        <v>1924</v>
      </c>
      <c r="J233" t="s">
        <v>794</v>
      </c>
      <c r="K233" t="s">
        <v>1927</v>
      </c>
      <c r="L233" t="s">
        <v>636</v>
      </c>
    </row>
    <row r="234" spans="1:12" x14ac:dyDescent="0.35">
      <c r="A234">
        <v>234</v>
      </c>
      <c r="B234" t="s">
        <v>1928</v>
      </c>
      <c r="C234" t="s">
        <v>1929</v>
      </c>
      <c r="D234" t="s">
        <v>798</v>
      </c>
      <c r="E234" t="s">
        <v>799</v>
      </c>
      <c r="F234" t="s">
        <v>1930</v>
      </c>
      <c r="G234" t="s">
        <v>1931</v>
      </c>
      <c r="H234">
        <v>0</v>
      </c>
      <c r="I234" t="s">
        <v>1719</v>
      </c>
      <c r="J234" t="s">
        <v>794</v>
      </c>
      <c r="K234" t="s">
        <v>1932</v>
      </c>
      <c r="L234" t="s">
        <v>636</v>
      </c>
    </row>
    <row r="235" spans="1:12" x14ac:dyDescent="0.35">
      <c r="A235">
        <v>235</v>
      </c>
      <c r="B235" t="s">
        <v>1933</v>
      </c>
      <c r="C235" t="s">
        <v>1934</v>
      </c>
      <c r="D235" t="s">
        <v>798</v>
      </c>
      <c r="E235" t="s">
        <v>799</v>
      </c>
      <c r="F235" t="s">
        <v>1590</v>
      </c>
      <c r="G235" t="s">
        <v>1591</v>
      </c>
      <c r="H235">
        <v>0</v>
      </c>
      <c r="I235" t="s">
        <v>1592</v>
      </c>
      <c r="J235" t="s">
        <v>794</v>
      </c>
      <c r="K235" t="s">
        <v>1593</v>
      </c>
      <c r="L235" t="s">
        <v>636</v>
      </c>
    </row>
    <row r="236" spans="1:12" x14ac:dyDescent="0.35">
      <c r="A236">
        <v>236</v>
      </c>
      <c r="B236" t="s">
        <v>1935</v>
      </c>
      <c r="C236" t="s">
        <v>1936</v>
      </c>
      <c r="D236" t="s">
        <v>798</v>
      </c>
      <c r="E236" t="s">
        <v>799</v>
      </c>
      <c r="F236" t="s">
        <v>1937</v>
      </c>
      <c r="G236" t="s">
        <v>1938</v>
      </c>
      <c r="H236">
        <v>0</v>
      </c>
      <c r="I236" t="s">
        <v>1939</v>
      </c>
      <c r="J236" t="s">
        <v>794</v>
      </c>
      <c r="K236" t="s">
        <v>1940</v>
      </c>
      <c r="L236" t="s">
        <v>636</v>
      </c>
    </row>
    <row r="237" spans="1:12" x14ac:dyDescent="0.35">
      <c r="A237">
        <v>237</v>
      </c>
      <c r="B237" t="s">
        <v>1941</v>
      </c>
      <c r="C237" t="s">
        <v>1942</v>
      </c>
      <c r="D237" t="s">
        <v>798</v>
      </c>
      <c r="E237" t="s">
        <v>799</v>
      </c>
      <c r="F237" t="s">
        <v>1943</v>
      </c>
      <c r="G237" t="s">
        <v>1944</v>
      </c>
      <c r="H237">
        <v>0</v>
      </c>
      <c r="I237" t="s">
        <v>1942</v>
      </c>
      <c r="J237" t="s">
        <v>794</v>
      </c>
      <c r="K237" t="s">
        <v>1945</v>
      </c>
      <c r="L237" t="s">
        <v>637</v>
      </c>
    </row>
    <row r="238" spans="1:12" x14ac:dyDescent="0.35">
      <c r="A238">
        <v>238</v>
      </c>
      <c r="B238" t="s">
        <v>1946</v>
      </c>
      <c r="C238" t="s">
        <v>1947</v>
      </c>
      <c r="D238" t="s">
        <v>798</v>
      </c>
      <c r="E238" t="s">
        <v>799</v>
      </c>
      <c r="F238" t="s">
        <v>1948</v>
      </c>
      <c r="G238" t="s">
        <v>1949</v>
      </c>
      <c r="H238">
        <v>0</v>
      </c>
      <c r="I238" t="s">
        <v>1410</v>
      </c>
      <c r="J238" t="s">
        <v>794</v>
      </c>
      <c r="K238" t="s">
        <v>1413</v>
      </c>
      <c r="L238" t="s">
        <v>634</v>
      </c>
    </row>
    <row r="239" spans="1:12" x14ac:dyDescent="0.35">
      <c r="A239">
        <v>239</v>
      </c>
      <c r="B239" t="s">
        <v>1950</v>
      </c>
      <c r="C239" t="s">
        <v>1951</v>
      </c>
      <c r="D239" t="s">
        <v>798</v>
      </c>
      <c r="E239" t="s">
        <v>799</v>
      </c>
      <c r="F239" t="s">
        <v>1685</v>
      </c>
      <c r="G239" t="s">
        <v>1952</v>
      </c>
      <c r="H239">
        <v>0</v>
      </c>
      <c r="I239" t="s">
        <v>1953</v>
      </c>
      <c r="J239" t="s">
        <v>794</v>
      </c>
      <c r="K239" t="s">
        <v>1954</v>
      </c>
      <c r="L239" t="s">
        <v>634</v>
      </c>
    </row>
    <row r="240" spans="1:12" x14ac:dyDescent="0.35">
      <c r="A240">
        <v>240</v>
      </c>
      <c r="B240" t="s">
        <v>1955</v>
      </c>
      <c r="C240" t="s">
        <v>1956</v>
      </c>
      <c r="D240" t="s">
        <v>789</v>
      </c>
      <c r="E240" t="s">
        <v>790</v>
      </c>
      <c r="F240" t="s">
        <v>1957</v>
      </c>
      <c r="G240" t="s">
        <v>1958</v>
      </c>
      <c r="H240">
        <v>0</v>
      </c>
      <c r="I240" t="s">
        <v>1792</v>
      </c>
      <c r="J240" t="s">
        <v>794</v>
      </c>
      <c r="K240" t="s">
        <v>1795</v>
      </c>
      <c r="L240" t="s">
        <v>636</v>
      </c>
    </row>
    <row r="241" spans="1:12" x14ac:dyDescent="0.35">
      <c r="A241">
        <v>241</v>
      </c>
      <c r="B241" t="s">
        <v>1959</v>
      </c>
      <c r="C241" t="s">
        <v>1960</v>
      </c>
      <c r="D241" t="s">
        <v>798</v>
      </c>
      <c r="E241" t="s">
        <v>799</v>
      </c>
      <c r="F241" t="s">
        <v>1961</v>
      </c>
      <c r="G241" t="s">
        <v>1962</v>
      </c>
      <c r="H241">
        <v>0</v>
      </c>
      <c r="I241" t="s">
        <v>1960</v>
      </c>
      <c r="J241" t="s">
        <v>794</v>
      </c>
      <c r="K241" t="s">
        <v>1963</v>
      </c>
      <c r="L241" t="s">
        <v>636</v>
      </c>
    </row>
    <row r="242" spans="1:12" x14ac:dyDescent="0.35">
      <c r="A242">
        <v>242</v>
      </c>
      <c r="B242" t="s">
        <v>1964</v>
      </c>
      <c r="C242" t="s">
        <v>1965</v>
      </c>
      <c r="D242" t="s">
        <v>798</v>
      </c>
      <c r="E242" t="s">
        <v>799</v>
      </c>
      <c r="F242" t="s">
        <v>1966</v>
      </c>
      <c r="G242" t="s">
        <v>1967</v>
      </c>
      <c r="H242">
        <v>0</v>
      </c>
      <c r="I242" t="s">
        <v>1965</v>
      </c>
      <c r="J242" t="s">
        <v>794</v>
      </c>
      <c r="K242" t="s">
        <v>1968</v>
      </c>
      <c r="L242" t="s">
        <v>636</v>
      </c>
    </row>
    <row r="243" spans="1:12" x14ac:dyDescent="0.35">
      <c r="A243">
        <v>243</v>
      </c>
      <c r="B243" t="s">
        <v>1969</v>
      </c>
      <c r="C243" t="s">
        <v>1970</v>
      </c>
      <c r="D243" t="s">
        <v>798</v>
      </c>
      <c r="E243" t="s">
        <v>799</v>
      </c>
      <c r="F243" t="s">
        <v>1971</v>
      </c>
      <c r="G243" t="s">
        <v>1972</v>
      </c>
      <c r="H243">
        <v>0</v>
      </c>
      <c r="I243" t="s">
        <v>1973</v>
      </c>
      <c r="J243" t="s">
        <v>794</v>
      </c>
      <c r="K243" t="s">
        <v>1974</v>
      </c>
      <c r="L243" t="s">
        <v>637</v>
      </c>
    </row>
    <row r="244" spans="1:12" x14ac:dyDescent="0.35">
      <c r="A244">
        <v>244</v>
      </c>
      <c r="B244" t="s">
        <v>1975</v>
      </c>
      <c r="C244" t="s">
        <v>1976</v>
      </c>
      <c r="D244" t="s">
        <v>798</v>
      </c>
      <c r="E244" t="s">
        <v>799</v>
      </c>
      <c r="F244" t="s">
        <v>1977</v>
      </c>
      <c r="G244" t="s">
        <v>1978</v>
      </c>
      <c r="H244">
        <v>0</v>
      </c>
      <c r="I244" t="s">
        <v>1979</v>
      </c>
      <c r="J244" t="s">
        <v>794</v>
      </c>
      <c r="K244" t="s">
        <v>1980</v>
      </c>
      <c r="L244" t="s">
        <v>636</v>
      </c>
    </row>
    <row r="245" spans="1:12" x14ac:dyDescent="0.35">
      <c r="A245">
        <v>245</v>
      </c>
      <c r="B245" t="s">
        <v>1981</v>
      </c>
      <c r="C245" t="s">
        <v>1982</v>
      </c>
      <c r="D245" t="s">
        <v>798</v>
      </c>
      <c r="E245" t="s">
        <v>799</v>
      </c>
      <c r="F245" t="s">
        <v>1983</v>
      </c>
      <c r="G245" t="s">
        <v>1984</v>
      </c>
      <c r="H245">
        <v>0</v>
      </c>
      <c r="I245" t="s">
        <v>1985</v>
      </c>
      <c r="J245" t="s">
        <v>794</v>
      </c>
      <c r="K245" t="s">
        <v>1986</v>
      </c>
      <c r="L245" t="s">
        <v>634</v>
      </c>
    </row>
    <row r="246" spans="1:12" x14ac:dyDescent="0.35">
      <c r="A246">
        <v>246</v>
      </c>
      <c r="B246" t="s">
        <v>1987</v>
      </c>
      <c r="C246" t="s">
        <v>1988</v>
      </c>
      <c r="D246" t="s">
        <v>798</v>
      </c>
      <c r="E246" t="s">
        <v>799</v>
      </c>
      <c r="F246" t="s">
        <v>1989</v>
      </c>
      <c r="G246" t="s">
        <v>1990</v>
      </c>
      <c r="H246">
        <v>0</v>
      </c>
      <c r="I246" t="s">
        <v>1988</v>
      </c>
      <c r="J246" t="s">
        <v>794</v>
      </c>
      <c r="K246" t="s">
        <v>1991</v>
      </c>
      <c r="L246" t="s">
        <v>636</v>
      </c>
    </row>
    <row r="247" spans="1:12" x14ac:dyDescent="0.35">
      <c r="A247">
        <v>247</v>
      </c>
      <c r="B247" t="s">
        <v>1992</v>
      </c>
      <c r="C247" t="s">
        <v>1993</v>
      </c>
      <c r="D247" t="s">
        <v>798</v>
      </c>
      <c r="E247" t="s">
        <v>799</v>
      </c>
      <c r="F247" t="s">
        <v>1078</v>
      </c>
      <c r="G247" t="s">
        <v>1079</v>
      </c>
      <c r="H247">
        <v>0</v>
      </c>
      <c r="I247" t="s">
        <v>1080</v>
      </c>
      <c r="J247" t="s">
        <v>794</v>
      </c>
      <c r="K247" t="s">
        <v>1081</v>
      </c>
      <c r="L247" t="s">
        <v>636</v>
      </c>
    </row>
    <row r="248" spans="1:12" x14ac:dyDescent="0.35">
      <c r="A248">
        <v>248</v>
      </c>
      <c r="B248" t="s">
        <v>1994</v>
      </c>
      <c r="C248" t="s">
        <v>1995</v>
      </c>
      <c r="D248" t="s">
        <v>798</v>
      </c>
      <c r="E248" t="s">
        <v>799</v>
      </c>
      <c r="F248" t="s">
        <v>1996</v>
      </c>
      <c r="G248" t="s">
        <v>1997</v>
      </c>
      <c r="H248">
        <v>0</v>
      </c>
      <c r="I248" t="s">
        <v>1995</v>
      </c>
      <c r="J248" t="s">
        <v>794</v>
      </c>
      <c r="K248" t="s">
        <v>1998</v>
      </c>
      <c r="L248" t="s">
        <v>636</v>
      </c>
    </row>
    <row r="249" spans="1:12" x14ac:dyDescent="0.35">
      <c r="A249">
        <v>249</v>
      </c>
      <c r="B249" t="s">
        <v>1999</v>
      </c>
      <c r="C249" t="s">
        <v>2000</v>
      </c>
      <c r="D249" t="s">
        <v>789</v>
      </c>
      <c r="E249" t="s">
        <v>790</v>
      </c>
      <c r="F249" t="s">
        <v>2001</v>
      </c>
      <c r="G249" t="s">
        <v>2002</v>
      </c>
      <c r="H249">
        <v>0</v>
      </c>
      <c r="I249" t="s">
        <v>1040</v>
      </c>
      <c r="J249" t="s">
        <v>794</v>
      </c>
      <c r="K249" t="s">
        <v>1598</v>
      </c>
      <c r="L249" t="s">
        <v>634</v>
      </c>
    </row>
    <row r="250" spans="1:12" x14ac:dyDescent="0.35">
      <c r="A250">
        <v>250</v>
      </c>
      <c r="B250" t="s">
        <v>2003</v>
      </c>
      <c r="C250" t="s">
        <v>843</v>
      </c>
      <c r="D250" t="s">
        <v>798</v>
      </c>
      <c r="E250" t="s">
        <v>799</v>
      </c>
      <c r="F250" t="s">
        <v>2004</v>
      </c>
      <c r="G250" t="s">
        <v>2005</v>
      </c>
      <c r="H250" t="s">
        <v>2006</v>
      </c>
      <c r="I250" t="s">
        <v>843</v>
      </c>
      <c r="J250" t="s">
        <v>794</v>
      </c>
      <c r="K250" t="s">
        <v>2007</v>
      </c>
      <c r="L250" t="s">
        <v>638</v>
      </c>
    </row>
    <row r="251" spans="1:12" x14ac:dyDescent="0.35">
      <c r="A251">
        <v>251</v>
      </c>
      <c r="B251" s="218" t="s">
        <v>2008</v>
      </c>
      <c r="C251" t="s">
        <v>2009</v>
      </c>
      <c r="D251" t="s">
        <v>789</v>
      </c>
      <c r="E251" t="s">
        <v>790</v>
      </c>
      <c r="F251" t="s">
        <v>2010</v>
      </c>
      <c r="G251" t="s">
        <v>2011</v>
      </c>
      <c r="I251" t="s">
        <v>1112</v>
      </c>
      <c r="J251" t="s">
        <v>794</v>
      </c>
      <c r="K251" s="218" t="s">
        <v>1115</v>
      </c>
      <c r="L251" s="217" t="s">
        <v>845</v>
      </c>
    </row>
    <row r="252" spans="1:12" x14ac:dyDescent="0.35">
      <c r="A252">
        <v>252</v>
      </c>
      <c r="B252" t="s">
        <v>2012</v>
      </c>
      <c r="C252" t="s">
        <v>2013</v>
      </c>
      <c r="D252" t="s">
        <v>789</v>
      </c>
      <c r="E252" t="s">
        <v>790</v>
      </c>
      <c r="F252" t="s">
        <v>2014</v>
      </c>
      <c r="G252" t="s">
        <v>2015</v>
      </c>
      <c r="H252" t="s">
        <v>2016</v>
      </c>
      <c r="I252" t="s">
        <v>973</v>
      </c>
      <c r="J252" t="s">
        <v>794</v>
      </c>
      <c r="K252" t="s">
        <v>974</v>
      </c>
      <c r="L252" s="217" t="s">
        <v>845</v>
      </c>
    </row>
    <row r="253" spans="1:12" x14ac:dyDescent="0.35">
      <c r="A253">
        <v>253</v>
      </c>
      <c r="B253" t="s">
        <v>2017</v>
      </c>
      <c r="C253" t="s">
        <v>2018</v>
      </c>
      <c r="D253" t="s">
        <v>798</v>
      </c>
      <c r="E253" t="s">
        <v>799</v>
      </c>
      <c r="F253" t="s">
        <v>1368</v>
      </c>
      <c r="G253" t="s">
        <v>1369</v>
      </c>
      <c r="H253">
        <v>0</v>
      </c>
      <c r="I253" t="s">
        <v>1367</v>
      </c>
      <c r="J253" t="s">
        <v>794</v>
      </c>
      <c r="K253" t="s">
        <v>1370</v>
      </c>
      <c r="L253" t="s">
        <v>634</v>
      </c>
    </row>
    <row r="254" spans="1:12" x14ac:dyDescent="0.35">
      <c r="A254">
        <v>254</v>
      </c>
      <c r="B254" t="s">
        <v>2019</v>
      </c>
      <c r="C254" t="s">
        <v>2020</v>
      </c>
      <c r="D254" t="s">
        <v>798</v>
      </c>
      <c r="E254" t="s">
        <v>799</v>
      </c>
      <c r="F254" t="s">
        <v>2021</v>
      </c>
      <c r="G254" t="s">
        <v>2022</v>
      </c>
      <c r="H254">
        <v>0</v>
      </c>
      <c r="I254" t="s">
        <v>2020</v>
      </c>
      <c r="J254" t="s">
        <v>794</v>
      </c>
      <c r="K254" t="s">
        <v>2023</v>
      </c>
      <c r="L254" t="s">
        <v>636</v>
      </c>
    </row>
    <row r="255" spans="1:12" x14ac:dyDescent="0.35">
      <c r="A255">
        <v>255</v>
      </c>
      <c r="B255" t="s">
        <v>2024</v>
      </c>
      <c r="C255" t="s">
        <v>2025</v>
      </c>
      <c r="D255" t="s">
        <v>798</v>
      </c>
      <c r="E255" t="s">
        <v>799</v>
      </c>
      <c r="F255" t="s">
        <v>2026</v>
      </c>
      <c r="G255" t="s">
        <v>2027</v>
      </c>
      <c r="H255">
        <v>0</v>
      </c>
      <c r="I255" t="s">
        <v>2028</v>
      </c>
      <c r="J255" t="s">
        <v>794</v>
      </c>
      <c r="K255" t="s">
        <v>2029</v>
      </c>
      <c r="L255" t="s">
        <v>636</v>
      </c>
    </row>
    <row r="256" spans="1:12" x14ac:dyDescent="0.35">
      <c r="A256">
        <v>256</v>
      </c>
      <c r="B256" t="s">
        <v>2030</v>
      </c>
      <c r="C256" t="s">
        <v>1669</v>
      </c>
      <c r="D256" t="s">
        <v>798</v>
      </c>
      <c r="E256" t="s">
        <v>799</v>
      </c>
      <c r="F256" t="s">
        <v>2031</v>
      </c>
      <c r="G256" t="s">
        <v>2032</v>
      </c>
      <c r="H256">
        <v>0</v>
      </c>
      <c r="I256" t="s">
        <v>1669</v>
      </c>
      <c r="J256" t="s">
        <v>794</v>
      </c>
      <c r="K256" t="s">
        <v>1670</v>
      </c>
      <c r="L256" t="s">
        <v>636</v>
      </c>
    </row>
    <row r="257" spans="1:12" x14ac:dyDescent="0.35">
      <c r="A257">
        <v>257</v>
      </c>
      <c r="B257" t="s">
        <v>2033</v>
      </c>
      <c r="C257" t="s">
        <v>2034</v>
      </c>
      <c r="D257" t="s">
        <v>798</v>
      </c>
      <c r="E257" t="s">
        <v>799</v>
      </c>
      <c r="F257" t="s">
        <v>2035</v>
      </c>
      <c r="G257" t="s">
        <v>2036</v>
      </c>
      <c r="H257">
        <v>0</v>
      </c>
      <c r="I257" t="s">
        <v>2037</v>
      </c>
      <c r="J257" t="s">
        <v>794</v>
      </c>
      <c r="K257" t="s">
        <v>2038</v>
      </c>
      <c r="L257" t="s">
        <v>634</v>
      </c>
    </row>
    <row r="258" spans="1:12" x14ac:dyDescent="0.35">
      <c r="A258">
        <v>258</v>
      </c>
      <c r="B258" t="s">
        <v>2039</v>
      </c>
      <c r="C258" t="s">
        <v>2040</v>
      </c>
      <c r="D258" t="s">
        <v>798</v>
      </c>
      <c r="E258" t="s">
        <v>799</v>
      </c>
      <c r="F258" t="s">
        <v>2041</v>
      </c>
      <c r="G258" t="s">
        <v>2042</v>
      </c>
      <c r="H258" t="s">
        <v>2043</v>
      </c>
      <c r="I258" t="s">
        <v>2040</v>
      </c>
      <c r="J258" t="s">
        <v>794</v>
      </c>
      <c r="K258" t="s">
        <v>1220</v>
      </c>
      <c r="L258" t="s">
        <v>637</v>
      </c>
    </row>
    <row r="259" spans="1:12" x14ac:dyDescent="0.35">
      <c r="A259">
        <v>259</v>
      </c>
      <c r="B259" t="s">
        <v>2044</v>
      </c>
      <c r="C259" t="s">
        <v>2045</v>
      </c>
      <c r="D259" t="s">
        <v>798</v>
      </c>
      <c r="E259" t="s">
        <v>799</v>
      </c>
      <c r="F259" t="s">
        <v>2046</v>
      </c>
      <c r="G259" t="s">
        <v>2047</v>
      </c>
      <c r="H259">
        <v>0</v>
      </c>
      <c r="I259" t="s">
        <v>2045</v>
      </c>
      <c r="J259" t="s">
        <v>794</v>
      </c>
      <c r="K259" t="s">
        <v>2048</v>
      </c>
      <c r="L259" t="s">
        <v>636</v>
      </c>
    </row>
    <row r="260" spans="1:12" x14ac:dyDescent="0.35">
      <c r="A260">
        <v>260</v>
      </c>
      <c r="B260" t="s">
        <v>2049</v>
      </c>
      <c r="C260" t="s">
        <v>2050</v>
      </c>
      <c r="D260" t="s">
        <v>798</v>
      </c>
      <c r="E260" t="s">
        <v>799</v>
      </c>
      <c r="F260" t="s">
        <v>2051</v>
      </c>
      <c r="G260" t="s">
        <v>2052</v>
      </c>
      <c r="H260">
        <v>0</v>
      </c>
      <c r="I260" t="s">
        <v>2053</v>
      </c>
      <c r="J260" t="s">
        <v>794</v>
      </c>
      <c r="K260" t="s">
        <v>2054</v>
      </c>
      <c r="L260" t="s">
        <v>636</v>
      </c>
    </row>
    <row r="261" spans="1:12" x14ac:dyDescent="0.35">
      <c r="A261">
        <v>261</v>
      </c>
      <c r="B261" t="s">
        <v>2055</v>
      </c>
      <c r="C261" t="s">
        <v>2056</v>
      </c>
      <c r="D261" t="s">
        <v>798</v>
      </c>
      <c r="E261" t="s">
        <v>799</v>
      </c>
      <c r="F261" t="s">
        <v>2057</v>
      </c>
      <c r="G261" t="s">
        <v>2058</v>
      </c>
      <c r="H261">
        <v>0</v>
      </c>
      <c r="I261" t="s">
        <v>2056</v>
      </c>
      <c r="J261" t="s">
        <v>794</v>
      </c>
      <c r="K261" t="s">
        <v>2059</v>
      </c>
      <c r="L261" t="s">
        <v>636</v>
      </c>
    </row>
    <row r="262" spans="1:12" x14ac:dyDescent="0.35">
      <c r="A262">
        <v>262</v>
      </c>
      <c r="B262" t="s">
        <v>2060</v>
      </c>
      <c r="C262" t="s">
        <v>2061</v>
      </c>
      <c r="D262" t="s">
        <v>798</v>
      </c>
      <c r="E262" t="s">
        <v>799</v>
      </c>
      <c r="F262" t="s">
        <v>2062</v>
      </c>
      <c r="G262" t="s">
        <v>2063</v>
      </c>
      <c r="H262">
        <v>0</v>
      </c>
      <c r="I262" t="s">
        <v>2064</v>
      </c>
      <c r="J262" t="s">
        <v>794</v>
      </c>
      <c r="K262" t="s">
        <v>2065</v>
      </c>
      <c r="L262" t="s">
        <v>636</v>
      </c>
    </row>
    <row r="263" spans="1:12" x14ac:dyDescent="0.35">
      <c r="A263">
        <v>263</v>
      </c>
      <c r="B263" t="s">
        <v>2066</v>
      </c>
      <c r="C263" t="s">
        <v>2067</v>
      </c>
      <c r="D263" t="s">
        <v>798</v>
      </c>
      <c r="E263" t="s">
        <v>799</v>
      </c>
      <c r="F263" t="s">
        <v>2068</v>
      </c>
      <c r="G263" t="s">
        <v>2069</v>
      </c>
      <c r="H263">
        <v>0</v>
      </c>
      <c r="I263" t="s">
        <v>2067</v>
      </c>
      <c r="J263" t="s">
        <v>794</v>
      </c>
      <c r="K263" t="s">
        <v>2070</v>
      </c>
      <c r="L263" t="s">
        <v>636</v>
      </c>
    </row>
    <row r="264" spans="1:12" x14ac:dyDescent="0.35">
      <c r="A264">
        <v>264</v>
      </c>
      <c r="B264" t="s">
        <v>2071</v>
      </c>
      <c r="C264" t="s">
        <v>2072</v>
      </c>
      <c r="D264" t="s">
        <v>798</v>
      </c>
      <c r="E264" t="s">
        <v>799</v>
      </c>
      <c r="F264" t="s">
        <v>2073</v>
      </c>
      <c r="G264" t="s">
        <v>2074</v>
      </c>
      <c r="H264">
        <v>0</v>
      </c>
      <c r="I264" t="s">
        <v>2072</v>
      </c>
      <c r="J264" t="s">
        <v>794</v>
      </c>
      <c r="K264" t="s">
        <v>2075</v>
      </c>
      <c r="L264" t="s">
        <v>637</v>
      </c>
    </row>
    <row r="265" spans="1:12" x14ac:dyDescent="0.35">
      <c r="A265">
        <v>265</v>
      </c>
      <c r="B265" t="s">
        <v>2076</v>
      </c>
      <c r="C265" t="s">
        <v>2077</v>
      </c>
      <c r="D265" t="s">
        <v>798</v>
      </c>
      <c r="E265" t="s">
        <v>799</v>
      </c>
      <c r="F265" t="s">
        <v>2078</v>
      </c>
      <c r="G265" t="s">
        <v>2079</v>
      </c>
      <c r="H265">
        <v>0</v>
      </c>
      <c r="I265" t="s">
        <v>2072</v>
      </c>
      <c r="J265" t="s">
        <v>794</v>
      </c>
      <c r="K265" t="s">
        <v>2075</v>
      </c>
      <c r="L265" t="s">
        <v>636</v>
      </c>
    </row>
    <row r="266" spans="1:12" x14ac:dyDescent="0.35">
      <c r="A266">
        <v>266</v>
      </c>
      <c r="B266" t="s">
        <v>2080</v>
      </c>
      <c r="C266" t="s">
        <v>2081</v>
      </c>
      <c r="D266" t="s">
        <v>798</v>
      </c>
      <c r="E266" t="s">
        <v>799</v>
      </c>
      <c r="F266" t="s">
        <v>2082</v>
      </c>
      <c r="G266" t="s">
        <v>2083</v>
      </c>
      <c r="H266">
        <v>0</v>
      </c>
      <c r="I266" t="s">
        <v>2084</v>
      </c>
      <c r="J266" t="s">
        <v>794</v>
      </c>
      <c r="K266" t="s">
        <v>2085</v>
      </c>
      <c r="L266" t="s">
        <v>634</v>
      </c>
    </row>
    <row r="267" spans="1:12" x14ac:dyDescent="0.35">
      <c r="A267">
        <v>267</v>
      </c>
      <c r="B267" t="s">
        <v>2086</v>
      </c>
      <c r="C267" t="s">
        <v>2087</v>
      </c>
      <c r="D267" t="s">
        <v>798</v>
      </c>
      <c r="E267" t="s">
        <v>799</v>
      </c>
      <c r="F267" t="s">
        <v>2082</v>
      </c>
      <c r="G267" t="s">
        <v>2083</v>
      </c>
      <c r="H267">
        <v>0</v>
      </c>
      <c r="I267" t="s">
        <v>2084</v>
      </c>
      <c r="J267" t="s">
        <v>794</v>
      </c>
      <c r="K267" t="s">
        <v>2085</v>
      </c>
      <c r="L267" t="s">
        <v>636</v>
      </c>
    </row>
    <row r="268" spans="1:12" x14ac:dyDescent="0.35">
      <c r="A268">
        <v>268</v>
      </c>
      <c r="B268" t="s">
        <v>2088</v>
      </c>
      <c r="C268" t="s">
        <v>2089</v>
      </c>
      <c r="D268" t="s">
        <v>798</v>
      </c>
      <c r="E268" t="s">
        <v>799</v>
      </c>
      <c r="F268" t="s">
        <v>2090</v>
      </c>
      <c r="G268" t="s">
        <v>2091</v>
      </c>
      <c r="H268">
        <v>0</v>
      </c>
      <c r="I268" t="s">
        <v>2092</v>
      </c>
      <c r="J268" t="s">
        <v>794</v>
      </c>
      <c r="K268" t="s">
        <v>2093</v>
      </c>
      <c r="L268" t="s">
        <v>637</v>
      </c>
    </row>
    <row r="269" spans="1:12" x14ac:dyDescent="0.35">
      <c r="A269">
        <v>269</v>
      </c>
      <c r="B269" t="s">
        <v>2094</v>
      </c>
      <c r="C269" t="s">
        <v>2095</v>
      </c>
      <c r="D269" t="s">
        <v>798</v>
      </c>
      <c r="E269" t="s">
        <v>799</v>
      </c>
      <c r="F269" t="s">
        <v>2096</v>
      </c>
      <c r="G269" t="s">
        <v>2097</v>
      </c>
      <c r="H269">
        <v>0</v>
      </c>
      <c r="I269" t="s">
        <v>2098</v>
      </c>
      <c r="J269" t="s">
        <v>794</v>
      </c>
      <c r="K269" t="s">
        <v>2099</v>
      </c>
      <c r="L269" t="s">
        <v>636</v>
      </c>
    </row>
    <row r="270" spans="1:12" x14ac:dyDescent="0.35">
      <c r="A270">
        <v>270</v>
      </c>
      <c r="B270" t="s">
        <v>2100</v>
      </c>
      <c r="C270" t="s">
        <v>2101</v>
      </c>
      <c r="D270" t="s">
        <v>798</v>
      </c>
      <c r="E270" t="s">
        <v>799</v>
      </c>
      <c r="F270" t="s">
        <v>2102</v>
      </c>
      <c r="G270" t="s">
        <v>2103</v>
      </c>
      <c r="H270">
        <v>0</v>
      </c>
      <c r="I270" t="s">
        <v>2040</v>
      </c>
      <c r="J270" t="s">
        <v>794</v>
      </c>
      <c r="K270" t="s">
        <v>1220</v>
      </c>
      <c r="L270" t="s">
        <v>636</v>
      </c>
    </row>
    <row r="271" spans="1:12" x14ac:dyDescent="0.35">
      <c r="A271">
        <v>271</v>
      </c>
      <c r="B271" t="s">
        <v>2104</v>
      </c>
      <c r="C271" t="s">
        <v>2105</v>
      </c>
      <c r="D271" t="s">
        <v>798</v>
      </c>
      <c r="E271" t="s">
        <v>799</v>
      </c>
      <c r="F271" t="s">
        <v>2106</v>
      </c>
      <c r="G271" t="s">
        <v>2107</v>
      </c>
      <c r="H271">
        <v>0</v>
      </c>
      <c r="I271" t="s">
        <v>2105</v>
      </c>
      <c r="J271" t="s">
        <v>794</v>
      </c>
      <c r="K271" t="s">
        <v>2108</v>
      </c>
      <c r="L271" t="s">
        <v>636</v>
      </c>
    </row>
    <row r="272" spans="1:12" x14ac:dyDescent="0.35">
      <c r="A272">
        <v>272</v>
      </c>
      <c r="B272" t="s">
        <v>2109</v>
      </c>
      <c r="C272" t="s">
        <v>2110</v>
      </c>
      <c r="D272" t="s">
        <v>798</v>
      </c>
      <c r="E272" t="s">
        <v>799</v>
      </c>
      <c r="F272" t="s">
        <v>2111</v>
      </c>
      <c r="G272" t="s">
        <v>2112</v>
      </c>
      <c r="H272">
        <v>0</v>
      </c>
      <c r="I272" t="s">
        <v>2110</v>
      </c>
      <c r="J272" t="s">
        <v>794</v>
      </c>
      <c r="K272" t="s">
        <v>2113</v>
      </c>
      <c r="L272" t="s">
        <v>636</v>
      </c>
    </row>
    <row r="273" spans="1:12" x14ac:dyDescent="0.35">
      <c r="A273">
        <v>273</v>
      </c>
      <c r="B273" t="s">
        <v>2114</v>
      </c>
      <c r="C273" t="s">
        <v>2115</v>
      </c>
      <c r="D273" t="s">
        <v>798</v>
      </c>
      <c r="E273" t="s">
        <v>799</v>
      </c>
      <c r="F273" t="s">
        <v>2116</v>
      </c>
      <c r="G273" t="s">
        <v>2117</v>
      </c>
      <c r="H273" t="s">
        <v>2118</v>
      </c>
      <c r="I273" t="s">
        <v>2115</v>
      </c>
      <c r="J273" t="s">
        <v>794</v>
      </c>
      <c r="K273" t="s">
        <v>2119</v>
      </c>
      <c r="L273" t="s">
        <v>636</v>
      </c>
    </row>
    <row r="274" spans="1:12" x14ac:dyDescent="0.35">
      <c r="A274">
        <v>274</v>
      </c>
      <c r="B274" t="s">
        <v>2120</v>
      </c>
      <c r="C274" t="s">
        <v>2121</v>
      </c>
      <c r="D274" t="s">
        <v>798</v>
      </c>
      <c r="E274" t="s">
        <v>799</v>
      </c>
      <c r="F274" t="s">
        <v>1356</v>
      </c>
      <c r="G274" t="s">
        <v>1357</v>
      </c>
      <c r="H274">
        <v>0</v>
      </c>
      <c r="I274" t="s">
        <v>1358</v>
      </c>
      <c r="J274" t="s">
        <v>794</v>
      </c>
      <c r="K274" t="s">
        <v>1359</v>
      </c>
      <c r="L274" t="s">
        <v>634</v>
      </c>
    </row>
    <row r="275" spans="1:12" x14ac:dyDescent="0.35">
      <c r="A275">
        <v>275</v>
      </c>
      <c r="B275" t="s">
        <v>2122</v>
      </c>
      <c r="C275" t="s">
        <v>2123</v>
      </c>
      <c r="D275" t="s">
        <v>798</v>
      </c>
      <c r="E275" t="s">
        <v>799</v>
      </c>
      <c r="F275" t="s">
        <v>2124</v>
      </c>
      <c r="G275" t="s">
        <v>2125</v>
      </c>
      <c r="H275">
        <v>0</v>
      </c>
      <c r="I275" t="s">
        <v>2126</v>
      </c>
      <c r="J275" t="s">
        <v>794</v>
      </c>
      <c r="K275" t="s">
        <v>2127</v>
      </c>
      <c r="L275" t="s">
        <v>634</v>
      </c>
    </row>
    <row r="276" spans="1:12" x14ac:dyDescent="0.35">
      <c r="A276">
        <v>276</v>
      </c>
      <c r="B276" t="s">
        <v>2128</v>
      </c>
      <c r="C276" t="s">
        <v>2129</v>
      </c>
      <c r="D276" t="s">
        <v>798</v>
      </c>
      <c r="E276" t="s">
        <v>799</v>
      </c>
      <c r="F276" t="s">
        <v>1818</v>
      </c>
      <c r="G276" t="s">
        <v>1819</v>
      </c>
      <c r="H276">
        <v>0</v>
      </c>
      <c r="I276" t="s">
        <v>1820</v>
      </c>
      <c r="J276" t="s">
        <v>794</v>
      </c>
      <c r="K276" t="s">
        <v>1821</v>
      </c>
      <c r="L276" t="s">
        <v>636</v>
      </c>
    </row>
    <row r="277" spans="1:12" x14ac:dyDescent="0.35">
      <c r="A277">
        <v>277</v>
      </c>
      <c r="B277" t="s">
        <v>2130</v>
      </c>
      <c r="C277" t="s">
        <v>2131</v>
      </c>
      <c r="D277" t="s">
        <v>798</v>
      </c>
      <c r="E277" t="s">
        <v>799</v>
      </c>
      <c r="F277" t="s">
        <v>2132</v>
      </c>
      <c r="G277" t="s">
        <v>2133</v>
      </c>
      <c r="H277">
        <v>0</v>
      </c>
      <c r="I277" t="s">
        <v>2131</v>
      </c>
      <c r="J277" t="s">
        <v>794</v>
      </c>
      <c r="K277" t="s">
        <v>2134</v>
      </c>
      <c r="L277" t="s">
        <v>637</v>
      </c>
    </row>
    <row r="278" spans="1:12" x14ac:dyDescent="0.35">
      <c r="A278">
        <v>278</v>
      </c>
      <c r="B278" t="s">
        <v>2135</v>
      </c>
      <c r="C278" t="s">
        <v>1080</v>
      </c>
      <c r="D278" t="s">
        <v>798</v>
      </c>
      <c r="E278" t="s">
        <v>799</v>
      </c>
      <c r="F278" t="s">
        <v>1078</v>
      </c>
      <c r="G278" t="s">
        <v>1079</v>
      </c>
      <c r="H278">
        <v>0</v>
      </c>
      <c r="I278" t="s">
        <v>1080</v>
      </c>
      <c r="J278" t="s">
        <v>794</v>
      </c>
      <c r="K278" t="s">
        <v>1081</v>
      </c>
      <c r="L278" t="s">
        <v>636</v>
      </c>
    </row>
    <row r="279" spans="1:12" x14ac:dyDescent="0.35">
      <c r="A279">
        <v>279</v>
      </c>
      <c r="B279" t="s">
        <v>2136</v>
      </c>
      <c r="C279" t="s">
        <v>2137</v>
      </c>
      <c r="D279" t="s">
        <v>798</v>
      </c>
      <c r="E279" t="s">
        <v>799</v>
      </c>
      <c r="F279" t="s">
        <v>2138</v>
      </c>
      <c r="G279" t="s">
        <v>2139</v>
      </c>
      <c r="H279">
        <v>0</v>
      </c>
      <c r="I279" t="s">
        <v>2137</v>
      </c>
      <c r="J279" t="s">
        <v>794</v>
      </c>
      <c r="K279" t="s">
        <v>2140</v>
      </c>
      <c r="L279" t="s">
        <v>637</v>
      </c>
    </row>
    <row r="280" spans="1:12" x14ac:dyDescent="0.35">
      <c r="A280">
        <v>280</v>
      </c>
      <c r="B280" t="s">
        <v>2141</v>
      </c>
      <c r="C280" t="s">
        <v>2142</v>
      </c>
      <c r="D280" t="s">
        <v>798</v>
      </c>
      <c r="E280" t="s">
        <v>799</v>
      </c>
      <c r="F280" t="s">
        <v>2143</v>
      </c>
      <c r="G280" t="s">
        <v>2144</v>
      </c>
      <c r="H280" t="s">
        <v>2145</v>
      </c>
      <c r="I280" t="s">
        <v>2142</v>
      </c>
      <c r="J280" t="s">
        <v>794</v>
      </c>
      <c r="K280" t="s">
        <v>2146</v>
      </c>
      <c r="L280" t="s">
        <v>637</v>
      </c>
    </row>
    <row r="281" spans="1:12" x14ac:dyDescent="0.35">
      <c r="A281">
        <v>281</v>
      </c>
      <c r="B281" t="s">
        <v>2147</v>
      </c>
      <c r="C281" t="s">
        <v>2148</v>
      </c>
      <c r="D281" t="s">
        <v>798</v>
      </c>
      <c r="E281" t="s">
        <v>799</v>
      </c>
      <c r="F281" t="s">
        <v>2149</v>
      </c>
      <c r="G281" t="s">
        <v>2150</v>
      </c>
      <c r="H281">
        <v>0</v>
      </c>
      <c r="I281" t="s">
        <v>2142</v>
      </c>
      <c r="J281" t="s">
        <v>794</v>
      </c>
      <c r="K281" t="s">
        <v>2146</v>
      </c>
      <c r="L281" t="s">
        <v>637</v>
      </c>
    </row>
    <row r="282" spans="1:12" x14ac:dyDescent="0.35">
      <c r="A282">
        <v>282</v>
      </c>
      <c r="B282" t="s">
        <v>2151</v>
      </c>
      <c r="C282" t="s">
        <v>2152</v>
      </c>
      <c r="D282" t="s">
        <v>789</v>
      </c>
      <c r="E282" t="s">
        <v>790</v>
      </c>
      <c r="F282" t="s">
        <v>2153</v>
      </c>
      <c r="G282" t="s">
        <v>2154</v>
      </c>
      <c r="H282">
        <v>0</v>
      </c>
      <c r="I282" t="s">
        <v>1628</v>
      </c>
      <c r="J282" t="s">
        <v>794</v>
      </c>
      <c r="K282" t="s">
        <v>1631</v>
      </c>
      <c r="L282" s="217" t="s">
        <v>845</v>
      </c>
    </row>
    <row r="283" spans="1:12" x14ac:dyDescent="0.35">
      <c r="A283">
        <v>283</v>
      </c>
      <c r="B283" t="s">
        <v>2155</v>
      </c>
      <c r="C283" t="s">
        <v>2156</v>
      </c>
      <c r="D283" t="s">
        <v>798</v>
      </c>
      <c r="E283" t="s">
        <v>799</v>
      </c>
      <c r="F283" t="s">
        <v>2157</v>
      </c>
      <c r="G283" t="s">
        <v>2158</v>
      </c>
      <c r="H283">
        <v>0</v>
      </c>
      <c r="I283" t="s">
        <v>2156</v>
      </c>
      <c r="J283" t="s">
        <v>794</v>
      </c>
      <c r="K283" t="s">
        <v>2159</v>
      </c>
      <c r="L283" t="s">
        <v>637</v>
      </c>
    </row>
    <row r="284" spans="1:12" x14ac:dyDescent="0.35">
      <c r="A284">
        <v>284</v>
      </c>
      <c r="B284" t="s">
        <v>2160</v>
      </c>
      <c r="C284" t="s">
        <v>2161</v>
      </c>
      <c r="D284" t="s">
        <v>798</v>
      </c>
      <c r="E284" t="s">
        <v>799</v>
      </c>
      <c r="F284" t="s">
        <v>853</v>
      </c>
      <c r="G284" t="s">
        <v>854</v>
      </c>
      <c r="H284" t="s">
        <v>2162</v>
      </c>
      <c r="I284" t="s">
        <v>852</v>
      </c>
      <c r="J284" t="s">
        <v>794</v>
      </c>
      <c r="K284" t="s">
        <v>855</v>
      </c>
      <c r="L284" t="s">
        <v>634</v>
      </c>
    </row>
    <row r="285" spans="1:12" x14ac:dyDescent="0.35">
      <c r="A285">
        <v>285</v>
      </c>
      <c r="B285" t="s">
        <v>2163</v>
      </c>
      <c r="C285" t="s">
        <v>2164</v>
      </c>
      <c r="D285" t="s">
        <v>798</v>
      </c>
      <c r="E285" t="s">
        <v>799</v>
      </c>
      <c r="F285" t="s">
        <v>2165</v>
      </c>
      <c r="G285" t="s">
        <v>2166</v>
      </c>
      <c r="H285" t="s">
        <v>1436</v>
      </c>
      <c r="I285" t="s">
        <v>2164</v>
      </c>
      <c r="J285" t="s">
        <v>794</v>
      </c>
      <c r="K285" t="s">
        <v>2167</v>
      </c>
      <c r="L285" t="s">
        <v>636</v>
      </c>
    </row>
    <row r="286" spans="1:12" x14ac:dyDescent="0.35">
      <c r="A286">
        <v>286</v>
      </c>
      <c r="B286" t="s">
        <v>2168</v>
      </c>
      <c r="C286" t="s">
        <v>2169</v>
      </c>
      <c r="D286" t="s">
        <v>798</v>
      </c>
      <c r="E286" t="s">
        <v>799</v>
      </c>
      <c r="F286" t="s">
        <v>2170</v>
      </c>
      <c r="G286" t="s">
        <v>2171</v>
      </c>
      <c r="H286">
        <v>0</v>
      </c>
      <c r="I286" t="s">
        <v>2172</v>
      </c>
      <c r="J286" t="s">
        <v>794</v>
      </c>
      <c r="K286" t="s">
        <v>2173</v>
      </c>
      <c r="L286" t="s">
        <v>636</v>
      </c>
    </row>
    <row r="287" spans="1:12" x14ac:dyDescent="0.35">
      <c r="A287">
        <v>287</v>
      </c>
      <c r="B287" t="s">
        <v>2174</v>
      </c>
      <c r="C287" t="s">
        <v>336</v>
      </c>
      <c r="D287" t="s">
        <v>798</v>
      </c>
      <c r="E287" t="s">
        <v>799</v>
      </c>
      <c r="F287" t="s">
        <v>2132</v>
      </c>
      <c r="G287" t="s">
        <v>2175</v>
      </c>
      <c r="H287">
        <v>0</v>
      </c>
      <c r="I287" t="s">
        <v>336</v>
      </c>
      <c r="J287" t="s">
        <v>794</v>
      </c>
      <c r="K287" t="s">
        <v>2176</v>
      </c>
      <c r="L287" t="s">
        <v>636</v>
      </c>
    </row>
    <row r="288" spans="1:12" x14ac:dyDescent="0.35">
      <c r="A288">
        <v>288</v>
      </c>
      <c r="B288" t="s">
        <v>2177</v>
      </c>
      <c r="C288" t="s">
        <v>2178</v>
      </c>
      <c r="D288" t="s">
        <v>789</v>
      </c>
      <c r="E288" t="s">
        <v>790</v>
      </c>
      <c r="F288" t="s">
        <v>2179</v>
      </c>
      <c r="G288" t="s">
        <v>2180</v>
      </c>
      <c r="H288">
        <v>0</v>
      </c>
      <c r="I288" t="s">
        <v>935</v>
      </c>
      <c r="J288" t="s">
        <v>794</v>
      </c>
      <c r="K288" t="s">
        <v>2181</v>
      </c>
      <c r="L288" s="217" t="s">
        <v>845</v>
      </c>
    </row>
    <row r="289" spans="1:12" x14ac:dyDescent="0.35">
      <c r="A289">
        <v>289</v>
      </c>
      <c r="B289" t="s">
        <v>2182</v>
      </c>
      <c r="C289" t="s">
        <v>2183</v>
      </c>
      <c r="D289" t="s">
        <v>789</v>
      </c>
      <c r="E289" t="s">
        <v>790</v>
      </c>
      <c r="F289" t="s">
        <v>2184</v>
      </c>
      <c r="G289" t="s">
        <v>2185</v>
      </c>
      <c r="H289">
        <v>0</v>
      </c>
      <c r="I289" t="s">
        <v>1184</v>
      </c>
      <c r="J289" t="s">
        <v>794</v>
      </c>
      <c r="K289" t="s">
        <v>1188</v>
      </c>
      <c r="L289" t="s">
        <v>637</v>
      </c>
    </row>
    <row r="290" spans="1:12" x14ac:dyDescent="0.35">
      <c r="A290">
        <v>290</v>
      </c>
      <c r="B290" t="s">
        <v>2186</v>
      </c>
      <c r="C290" t="s">
        <v>2187</v>
      </c>
      <c r="D290" t="s">
        <v>789</v>
      </c>
      <c r="E290" t="s">
        <v>790</v>
      </c>
      <c r="F290" t="s">
        <v>2188</v>
      </c>
      <c r="G290" t="s">
        <v>2189</v>
      </c>
      <c r="H290">
        <v>0</v>
      </c>
      <c r="I290" t="s">
        <v>1379</v>
      </c>
      <c r="J290" t="s">
        <v>794</v>
      </c>
      <c r="K290" t="s">
        <v>1382</v>
      </c>
      <c r="L290" t="s">
        <v>634</v>
      </c>
    </row>
    <row r="291" spans="1:12" x14ac:dyDescent="0.35">
      <c r="A291">
        <v>291</v>
      </c>
      <c r="B291" t="s">
        <v>2190</v>
      </c>
      <c r="C291" t="s">
        <v>2191</v>
      </c>
      <c r="D291" t="s">
        <v>789</v>
      </c>
      <c r="E291" t="s">
        <v>790</v>
      </c>
      <c r="F291" t="s">
        <v>2188</v>
      </c>
      <c r="G291" t="s">
        <v>2192</v>
      </c>
      <c r="H291">
        <v>0</v>
      </c>
      <c r="I291" t="s">
        <v>2193</v>
      </c>
      <c r="J291" t="s">
        <v>794</v>
      </c>
      <c r="K291" t="s">
        <v>2194</v>
      </c>
      <c r="L291" s="217" t="s">
        <v>845</v>
      </c>
    </row>
    <row r="292" spans="1:12" x14ac:dyDescent="0.35">
      <c r="A292">
        <v>292</v>
      </c>
      <c r="B292" t="s">
        <v>2195</v>
      </c>
      <c r="C292" t="s">
        <v>2196</v>
      </c>
      <c r="D292" t="s">
        <v>798</v>
      </c>
      <c r="E292" t="s">
        <v>799</v>
      </c>
      <c r="F292" t="s">
        <v>2197</v>
      </c>
      <c r="G292" t="s">
        <v>2198</v>
      </c>
      <c r="H292">
        <v>0</v>
      </c>
      <c r="I292" t="s">
        <v>2199</v>
      </c>
      <c r="J292" t="s">
        <v>794</v>
      </c>
      <c r="K292" t="s">
        <v>2200</v>
      </c>
      <c r="L292" t="s">
        <v>636</v>
      </c>
    </row>
    <row r="293" spans="1:12" x14ac:dyDescent="0.35">
      <c r="A293">
        <v>293</v>
      </c>
      <c r="B293" t="s">
        <v>2201</v>
      </c>
      <c r="C293" t="s">
        <v>2202</v>
      </c>
      <c r="D293" t="s">
        <v>789</v>
      </c>
      <c r="E293" t="s">
        <v>790</v>
      </c>
      <c r="F293" t="s">
        <v>2203</v>
      </c>
      <c r="G293" t="s">
        <v>2204</v>
      </c>
      <c r="H293">
        <v>0</v>
      </c>
      <c r="I293" t="s">
        <v>1533</v>
      </c>
      <c r="J293" t="s">
        <v>794</v>
      </c>
      <c r="K293" t="s">
        <v>1536</v>
      </c>
      <c r="L293" t="s">
        <v>634</v>
      </c>
    </row>
    <row r="294" spans="1:12" x14ac:dyDescent="0.35">
      <c r="A294">
        <v>294</v>
      </c>
      <c r="B294" t="s">
        <v>2205</v>
      </c>
      <c r="C294" t="s">
        <v>2206</v>
      </c>
      <c r="D294" t="s">
        <v>789</v>
      </c>
      <c r="E294" t="s">
        <v>790</v>
      </c>
      <c r="F294" t="s">
        <v>2207</v>
      </c>
      <c r="G294" t="s">
        <v>2208</v>
      </c>
      <c r="H294">
        <v>0</v>
      </c>
      <c r="I294" t="s">
        <v>2209</v>
      </c>
      <c r="J294" t="s">
        <v>794</v>
      </c>
      <c r="K294" t="s">
        <v>2210</v>
      </c>
      <c r="L294" t="s">
        <v>636</v>
      </c>
    </row>
    <row r="295" spans="1:12" x14ac:dyDescent="0.35">
      <c r="A295">
        <v>295</v>
      </c>
      <c r="B295" t="s">
        <v>2211</v>
      </c>
      <c r="C295" t="s">
        <v>2212</v>
      </c>
      <c r="D295" t="s">
        <v>798</v>
      </c>
      <c r="E295" t="s">
        <v>799</v>
      </c>
      <c r="F295" t="s">
        <v>2213</v>
      </c>
      <c r="G295" t="s">
        <v>2214</v>
      </c>
      <c r="H295">
        <v>0</v>
      </c>
      <c r="I295" t="s">
        <v>2212</v>
      </c>
      <c r="J295" t="s">
        <v>794</v>
      </c>
      <c r="K295" t="s">
        <v>2215</v>
      </c>
      <c r="L295" t="s">
        <v>637</v>
      </c>
    </row>
    <row r="296" spans="1:12" x14ac:dyDescent="0.35">
      <c r="A296">
        <v>296</v>
      </c>
      <c r="B296" t="s">
        <v>2216</v>
      </c>
      <c r="C296" t="s">
        <v>2217</v>
      </c>
      <c r="D296" t="s">
        <v>798</v>
      </c>
      <c r="E296" t="s">
        <v>799</v>
      </c>
      <c r="F296" t="s">
        <v>2218</v>
      </c>
      <c r="G296" t="s">
        <v>2219</v>
      </c>
      <c r="H296">
        <v>0</v>
      </c>
      <c r="I296" t="s">
        <v>2217</v>
      </c>
      <c r="J296" t="s">
        <v>794</v>
      </c>
      <c r="K296" t="s">
        <v>2220</v>
      </c>
      <c r="L296" t="s">
        <v>636</v>
      </c>
    </row>
    <row r="297" spans="1:12" x14ac:dyDescent="0.35">
      <c r="A297">
        <v>297</v>
      </c>
      <c r="B297" t="s">
        <v>2221</v>
      </c>
      <c r="C297" t="s">
        <v>2222</v>
      </c>
      <c r="D297" t="s">
        <v>798</v>
      </c>
      <c r="E297" t="s">
        <v>799</v>
      </c>
      <c r="F297" t="s">
        <v>2223</v>
      </c>
      <c r="G297" t="s">
        <v>2224</v>
      </c>
      <c r="H297">
        <v>0</v>
      </c>
      <c r="I297" t="s">
        <v>2222</v>
      </c>
      <c r="J297" t="s">
        <v>794</v>
      </c>
      <c r="K297" t="s">
        <v>2225</v>
      </c>
      <c r="L297" t="s">
        <v>636</v>
      </c>
    </row>
    <row r="298" spans="1:12" x14ac:dyDescent="0.35">
      <c r="A298">
        <v>298</v>
      </c>
      <c r="B298" t="s">
        <v>2226</v>
      </c>
      <c r="C298" t="s">
        <v>2227</v>
      </c>
      <c r="D298" t="s">
        <v>798</v>
      </c>
      <c r="E298" t="s">
        <v>799</v>
      </c>
      <c r="F298" t="s">
        <v>1539</v>
      </c>
      <c r="G298" t="s">
        <v>1540</v>
      </c>
      <c r="H298">
        <v>0</v>
      </c>
      <c r="I298" t="s">
        <v>1541</v>
      </c>
      <c r="J298" t="s">
        <v>794</v>
      </c>
      <c r="K298" t="s">
        <v>1542</v>
      </c>
      <c r="L298" t="s">
        <v>634</v>
      </c>
    </row>
    <row r="299" spans="1:12" x14ac:dyDescent="0.35">
      <c r="A299">
        <v>299</v>
      </c>
      <c r="B299" t="s">
        <v>2228</v>
      </c>
      <c r="C299" t="s">
        <v>2229</v>
      </c>
      <c r="D299" t="s">
        <v>789</v>
      </c>
      <c r="E299" t="s">
        <v>790</v>
      </c>
      <c r="F299" t="s">
        <v>2230</v>
      </c>
      <c r="G299" t="s">
        <v>2231</v>
      </c>
      <c r="H299">
        <v>0</v>
      </c>
      <c r="I299" t="s">
        <v>961</v>
      </c>
      <c r="J299" t="s">
        <v>794</v>
      </c>
      <c r="K299" t="s">
        <v>2232</v>
      </c>
      <c r="L299" t="s">
        <v>636</v>
      </c>
    </row>
    <row r="300" spans="1:12" x14ac:dyDescent="0.35">
      <c r="A300">
        <v>300</v>
      </c>
      <c r="B300" t="s">
        <v>2233</v>
      </c>
      <c r="C300" t="s">
        <v>2234</v>
      </c>
      <c r="D300" t="s">
        <v>798</v>
      </c>
      <c r="E300" t="s">
        <v>799</v>
      </c>
      <c r="F300" t="s">
        <v>2235</v>
      </c>
      <c r="G300" t="s">
        <v>2236</v>
      </c>
      <c r="H300">
        <v>0</v>
      </c>
      <c r="I300" t="s">
        <v>2234</v>
      </c>
      <c r="J300" t="s">
        <v>794</v>
      </c>
      <c r="K300" t="s">
        <v>2237</v>
      </c>
      <c r="L300" t="s">
        <v>636</v>
      </c>
    </row>
    <row r="301" spans="1:12" x14ac:dyDescent="0.35">
      <c r="A301">
        <v>301</v>
      </c>
      <c r="B301" t="s">
        <v>2238</v>
      </c>
      <c r="C301" t="s">
        <v>2239</v>
      </c>
      <c r="D301" t="s">
        <v>798</v>
      </c>
      <c r="E301" t="s">
        <v>799</v>
      </c>
      <c r="F301" t="s">
        <v>2240</v>
      </c>
      <c r="G301" t="s">
        <v>2241</v>
      </c>
      <c r="H301">
        <v>0</v>
      </c>
      <c r="I301" t="s">
        <v>2242</v>
      </c>
      <c r="J301" t="s">
        <v>794</v>
      </c>
      <c r="K301" t="s">
        <v>2243</v>
      </c>
      <c r="L301" t="s">
        <v>636</v>
      </c>
    </row>
    <row r="302" spans="1:12" x14ac:dyDescent="0.35">
      <c r="A302">
        <v>302</v>
      </c>
      <c r="B302" t="s">
        <v>2244</v>
      </c>
      <c r="C302" t="s">
        <v>2245</v>
      </c>
      <c r="D302" t="s">
        <v>798</v>
      </c>
      <c r="E302" t="s">
        <v>799</v>
      </c>
      <c r="F302" t="s">
        <v>2246</v>
      </c>
      <c r="G302" t="s">
        <v>2247</v>
      </c>
      <c r="H302" t="s">
        <v>2248</v>
      </c>
      <c r="I302" t="s">
        <v>2249</v>
      </c>
      <c r="J302" t="s">
        <v>794</v>
      </c>
      <c r="K302" t="s">
        <v>2250</v>
      </c>
      <c r="L302" t="s">
        <v>636</v>
      </c>
    </row>
    <row r="303" spans="1:12" x14ac:dyDescent="0.35">
      <c r="A303">
        <v>303</v>
      </c>
      <c r="B303" t="s">
        <v>2251</v>
      </c>
      <c r="C303" t="s">
        <v>2252</v>
      </c>
      <c r="D303" t="s">
        <v>798</v>
      </c>
      <c r="E303" t="s">
        <v>799</v>
      </c>
      <c r="F303" t="s">
        <v>2253</v>
      </c>
      <c r="G303" t="s">
        <v>2254</v>
      </c>
      <c r="H303">
        <v>0</v>
      </c>
      <c r="I303" t="s">
        <v>2252</v>
      </c>
      <c r="J303" t="s">
        <v>794</v>
      </c>
      <c r="K303" t="s">
        <v>2255</v>
      </c>
      <c r="L303" t="s">
        <v>637</v>
      </c>
    </row>
    <row r="304" spans="1:12" x14ac:dyDescent="0.35">
      <c r="A304">
        <v>304</v>
      </c>
      <c r="B304" t="s">
        <v>2256</v>
      </c>
      <c r="C304" t="s">
        <v>2257</v>
      </c>
      <c r="D304" t="s">
        <v>798</v>
      </c>
      <c r="E304" t="s">
        <v>799</v>
      </c>
      <c r="F304" t="s">
        <v>2132</v>
      </c>
      <c r="G304" t="s">
        <v>2258</v>
      </c>
      <c r="H304">
        <v>0</v>
      </c>
      <c r="I304" t="s">
        <v>2131</v>
      </c>
      <c r="J304" t="s">
        <v>794</v>
      </c>
      <c r="K304" t="s">
        <v>2134</v>
      </c>
      <c r="L304" t="s">
        <v>636</v>
      </c>
    </row>
    <row r="305" spans="1:12" x14ac:dyDescent="0.35">
      <c r="A305">
        <v>305</v>
      </c>
      <c r="B305" t="s">
        <v>2259</v>
      </c>
      <c r="C305" t="s">
        <v>2260</v>
      </c>
      <c r="D305" t="s">
        <v>798</v>
      </c>
      <c r="E305" t="s">
        <v>799</v>
      </c>
      <c r="F305" t="s">
        <v>2261</v>
      </c>
      <c r="G305" t="s">
        <v>2262</v>
      </c>
      <c r="H305">
        <v>0</v>
      </c>
      <c r="I305" t="s">
        <v>2260</v>
      </c>
      <c r="J305" t="s">
        <v>794</v>
      </c>
      <c r="K305" t="s">
        <v>2263</v>
      </c>
      <c r="L305" t="s">
        <v>638</v>
      </c>
    </row>
    <row r="306" spans="1:12" x14ac:dyDescent="0.35">
      <c r="A306">
        <v>306</v>
      </c>
      <c r="B306" t="s">
        <v>2264</v>
      </c>
      <c r="C306" t="s">
        <v>2265</v>
      </c>
      <c r="D306" t="s">
        <v>798</v>
      </c>
      <c r="E306" t="s">
        <v>799</v>
      </c>
      <c r="F306" t="s">
        <v>2266</v>
      </c>
      <c r="G306" t="s">
        <v>2267</v>
      </c>
      <c r="H306">
        <v>0</v>
      </c>
      <c r="I306" t="s">
        <v>2265</v>
      </c>
      <c r="J306" t="s">
        <v>794</v>
      </c>
      <c r="K306" t="s">
        <v>2268</v>
      </c>
      <c r="L306" t="s">
        <v>637</v>
      </c>
    </row>
    <row r="307" spans="1:12" x14ac:dyDescent="0.35">
      <c r="A307">
        <v>307</v>
      </c>
      <c r="B307" t="s">
        <v>2269</v>
      </c>
      <c r="C307" t="s">
        <v>2270</v>
      </c>
      <c r="D307" t="s">
        <v>798</v>
      </c>
      <c r="E307" t="s">
        <v>799</v>
      </c>
      <c r="F307" t="s">
        <v>2271</v>
      </c>
      <c r="G307" t="s">
        <v>2272</v>
      </c>
      <c r="H307">
        <v>0</v>
      </c>
      <c r="I307" t="s">
        <v>2270</v>
      </c>
      <c r="J307" t="s">
        <v>794</v>
      </c>
      <c r="K307" t="s">
        <v>2273</v>
      </c>
      <c r="L307" t="s">
        <v>636</v>
      </c>
    </row>
    <row r="308" spans="1:12" x14ac:dyDescent="0.35">
      <c r="A308">
        <v>308</v>
      </c>
      <c r="B308" t="s">
        <v>2274</v>
      </c>
      <c r="C308" t="s">
        <v>2275</v>
      </c>
      <c r="D308" t="s">
        <v>798</v>
      </c>
      <c r="E308" t="s">
        <v>799</v>
      </c>
      <c r="F308" t="s">
        <v>1564</v>
      </c>
      <c r="G308" t="s">
        <v>2276</v>
      </c>
      <c r="H308">
        <v>0</v>
      </c>
      <c r="I308" t="s">
        <v>2275</v>
      </c>
      <c r="J308" t="s">
        <v>794</v>
      </c>
      <c r="K308" t="s">
        <v>1567</v>
      </c>
      <c r="L308" t="s">
        <v>634</v>
      </c>
    </row>
    <row r="309" spans="1:12" x14ac:dyDescent="0.35">
      <c r="A309">
        <v>309</v>
      </c>
      <c r="B309" t="s">
        <v>2277</v>
      </c>
      <c r="C309" t="s">
        <v>2278</v>
      </c>
      <c r="D309" t="s">
        <v>789</v>
      </c>
      <c r="E309" t="s">
        <v>790</v>
      </c>
      <c r="F309" t="s">
        <v>2279</v>
      </c>
      <c r="G309" t="s">
        <v>2280</v>
      </c>
      <c r="H309">
        <v>0</v>
      </c>
      <c r="I309" t="s">
        <v>2222</v>
      </c>
      <c r="J309" t="s">
        <v>794</v>
      </c>
      <c r="K309" t="s">
        <v>2225</v>
      </c>
      <c r="L309" t="s">
        <v>636</v>
      </c>
    </row>
    <row r="310" spans="1:12" x14ac:dyDescent="0.35">
      <c r="A310">
        <v>310</v>
      </c>
      <c r="B310" t="s">
        <v>2281</v>
      </c>
      <c r="C310" t="s">
        <v>2282</v>
      </c>
      <c r="D310" t="s">
        <v>789</v>
      </c>
      <c r="E310" t="s">
        <v>790</v>
      </c>
      <c r="F310" t="s">
        <v>2283</v>
      </c>
      <c r="G310" t="s">
        <v>2284</v>
      </c>
      <c r="H310">
        <v>0</v>
      </c>
      <c r="I310" t="s">
        <v>2020</v>
      </c>
      <c r="J310" t="s">
        <v>794</v>
      </c>
      <c r="K310" t="s">
        <v>2023</v>
      </c>
      <c r="L310" t="s">
        <v>634</v>
      </c>
    </row>
    <row r="311" spans="1:12" x14ac:dyDescent="0.35">
      <c r="A311">
        <v>311</v>
      </c>
      <c r="B311" t="s">
        <v>2285</v>
      </c>
      <c r="C311" t="s">
        <v>2126</v>
      </c>
      <c r="D311" t="s">
        <v>798</v>
      </c>
      <c r="E311" t="s">
        <v>799</v>
      </c>
      <c r="F311" t="s">
        <v>1818</v>
      </c>
      <c r="G311" t="s">
        <v>1819</v>
      </c>
      <c r="H311">
        <v>0</v>
      </c>
      <c r="I311" t="s">
        <v>1820</v>
      </c>
      <c r="J311" t="s">
        <v>794</v>
      </c>
      <c r="K311" t="s">
        <v>1821</v>
      </c>
      <c r="L311" t="s">
        <v>636</v>
      </c>
    </row>
    <row r="312" spans="1:12" x14ac:dyDescent="0.35">
      <c r="A312">
        <v>312</v>
      </c>
      <c r="B312" t="s">
        <v>2286</v>
      </c>
      <c r="C312" t="s">
        <v>2287</v>
      </c>
      <c r="D312" t="s">
        <v>798</v>
      </c>
      <c r="E312" t="s">
        <v>799</v>
      </c>
      <c r="F312" t="s">
        <v>2288</v>
      </c>
      <c r="G312" t="s">
        <v>2289</v>
      </c>
      <c r="H312">
        <v>0</v>
      </c>
      <c r="I312" t="s">
        <v>2287</v>
      </c>
      <c r="J312" t="s">
        <v>794</v>
      </c>
      <c r="K312" t="s">
        <v>2290</v>
      </c>
      <c r="L312" t="s">
        <v>636</v>
      </c>
    </row>
    <row r="313" spans="1:12" x14ac:dyDescent="0.35">
      <c r="A313">
        <v>313</v>
      </c>
      <c r="B313" t="s">
        <v>2291</v>
      </c>
      <c r="C313" t="s">
        <v>2292</v>
      </c>
      <c r="D313" t="s">
        <v>798</v>
      </c>
      <c r="E313" t="s">
        <v>799</v>
      </c>
      <c r="F313" t="s">
        <v>2293</v>
      </c>
      <c r="G313" t="s">
        <v>2294</v>
      </c>
      <c r="H313">
        <v>0</v>
      </c>
      <c r="I313" t="s">
        <v>2292</v>
      </c>
      <c r="J313" t="s">
        <v>794</v>
      </c>
      <c r="K313" t="s">
        <v>2295</v>
      </c>
      <c r="L313" t="s">
        <v>636</v>
      </c>
    </row>
    <row r="314" spans="1:12" x14ac:dyDescent="0.35">
      <c r="A314">
        <v>314</v>
      </c>
      <c r="B314" t="s">
        <v>2296</v>
      </c>
      <c r="C314" t="s">
        <v>2297</v>
      </c>
      <c r="D314" t="s">
        <v>798</v>
      </c>
      <c r="E314" t="s">
        <v>799</v>
      </c>
      <c r="F314" t="s">
        <v>1218</v>
      </c>
      <c r="G314" t="s">
        <v>1591</v>
      </c>
      <c r="H314">
        <v>0</v>
      </c>
      <c r="I314" t="s">
        <v>1592</v>
      </c>
      <c r="J314" t="s">
        <v>794</v>
      </c>
      <c r="K314" t="s">
        <v>1593</v>
      </c>
      <c r="L314" t="s">
        <v>634</v>
      </c>
    </row>
    <row r="315" spans="1:12" x14ac:dyDescent="0.35">
      <c r="A315">
        <v>315</v>
      </c>
      <c r="B315" t="s">
        <v>2298</v>
      </c>
      <c r="C315" t="s">
        <v>2299</v>
      </c>
      <c r="D315" t="s">
        <v>789</v>
      </c>
      <c r="E315" t="s">
        <v>790</v>
      </c>
      <c r="F315" t="s">
        <v>2300</v>
      </c>
      <c r="G315" t="s">
        <v>2301</v>
      </c>
      <c r="H315">
        <v>0</v>
      </c>
      <c r="I315" t="s">
        <v>1034</v>
      </c>
      <c r="J315" t="s">
        <v>794</v>
      </c>
      <c r="K315" t="s">
        <v>2302</v>
      </c>
      <c r="L315" t="s">
        <v>634</v>
      </c>
    </row>
    <row r="316" spans="1:12" x14ac:dyDescent="0.35">
      <c r="A316">
        <v>316</v>
      </c>
      <c r="B316" t="s">
        <v>2303</v>
      </c>
      <c r="C316" t="s">
        <v>2304</v>
      </c>
      <c r="D316" t="s">
        <v>789</v>
      </c>
      <c r="E316" t="s">
        <v>790</v>
      </c>
      <c r="F316" t="s">
        <v>2305</v>
      </c>
      <c r="G316" t="s">
        <v>2306</v>
      </c>
      <c r="H316">
        <v>0</v>
      </c>
      <c r="I316" t="s">
        <v>935</v>
      </c>
      <c r="J316" t="s">
        <v>794</v>
      </c>
      <c r="K316" t="s">
        <v>2307</v>
      </c>
      <c r="L316" t="s">
        <v>636</v>
      </c>
    </row>
    <row r="317" spans="1:12" x14ac:dyDescent="0.35">
      <c r="A317">
        <v>317</v>
      </c>
      <c r="B317" t="s">
        <v>2308</v>
      </c>
      <c r="C317" t="s">
        <v>973</v>
      </c>
      <c r="D317" t="s">
        <v>798</v>
      </c>
      <c r="E317" t="s">
        <v>799</v>
      </c>
      <c r="F317" t="s">
        <v>2309</v>
      </c>
      <c r="G317" t="s">
        <v>2310</v>
      </c>
      <c r="H317">
        <v>0</v>
      </c>
      <c r="I317" t="s">
        <v>973</v>
      </c>
      <c r="J317" t="s">
        <v>794</v>
      </c>
      <c r="K317" t="s">
        <v>974</v>
      </c>
      <c r="L317" t="s">
        <v>638</v>
      </c>
    </row>
    <row r="318" spans="1:12" x14ac:dyDescent="0.35">
      <c r="A318">
        <v>318</v>
      </c>
      <c r="B318" t="s">
        <v>2311</v>
      </c>
      <c r="C318" t="s">
        <v>2312</v>
      </c>
      <c r="D318" t="s">
        <v>789</v>
      </c>
      <c r="E318" t="s">
        <v>790</v>
      </c>
      <c r="F318" t="s">
        <v>2313</v>
      </c>
      <c r="G318" t="s">
        <v>2314</v>
      </c>
      <c r="H318" t="s">
        <v>2315</v>
      </c>
      <c r="I318" t="s">
        <v>973</v>
      </c>
      <c r="J318" t="s">
        <v>794</v>
      </c>
      <c r="K318" t="s">
        <v>974</v>
      </c>
      <c r="L318" t="s">
        <v>634</v>
      </c>
    </row>
    <row r="319" spans="1:12" x14ac:dyDescent="0.35">
      <c r="A319">
        <v>319</v>
      </c>
      <c r="B319" t="s">
        <v>2316</v>
      </c>
      <c r="C319" t="s">
        <v>2317</v>
      </c>
      <c r="D319" t="s">
        <v>798</v>
      </c>
      <c r="E319" t="s">
        <v>799</v>
      </c>
      <c r="F319" t="s">
        <v>2318</v>
      </c>
      <c r="G319" t="s">
        <v>2319</v>
      </c>
      <c r="H319">
        <v>0</v>
      </c>
      <c r="I319" t="s">
        <v>2317</v>
      </c>
      <c r="J319" t="s">
        <v>794</v>
      </c>
      <c r="K319" t="s">
        <v>2320</v>
      </c>
      <c r="L319" t="s">
        <v>636</v>
      </c>
    </row>
    <row r="320" spans="1:12" x14ac:dyDescent="0.35">
      <c r="A320">
        <v>320</v>
      </c>
      <c r="B320" t="s">
        <v>2321</v>
      </c>
      <c r="C320" t="s">
        <v>2193</v>
      </c>
      <c r="D320" t="s">
        <v>798</v>
      </c>
      <c r="E320" t="s">
        <v>799</v>
      </c>
      <c r="F320" t="s">
        <v>2322</v>
      </c>
      <c r="G320" t="s">
        <v>2323</v>
      </c>
      <c r="H320">
        <v>0</v>
      </c>
      <c r="I320" t="s">
        <v>2193</v>
      </c>
      <c r="J320" t="s">
        <v>794</v>
      </c>
      <c r="K320" t="s">
        <v>2194</v>
      </c>
      <c r="L320" t="s">
        <v>637</v>
      </c>
    </row>
    <row r="321" spans="1:12" x14ac:dyDescent="0.35">
      <c r="A321">
        <v>321</v>
      </c>
      <c r="B321" t="s">
        <v>2324</v>
      </c>
      <c r="C321" t="s">
        <v>2325</v>
      </c>
      <c r="D321" t="s">
        <v>798</v>
      </c>
      <c r="E321" t="s">
        <v>799</v>
      </c>
      <c r="F321" t="s">
        <v>1218</v>
      </c>
      <c r="G321" t="s">
        <v>2326</v>
      </c>
      <c r="H321">
        <v>0</v>
      </c>
      <c r="I321" t="s">
        <v>2325</v>
      </c>
      <c r="J321" t="s">
        <v>794</v>
      </c>
      <c r="K321" t="s">
        <v>2327</v>
      </c>
      <c r="L321" s="217" t="s">
        <v>845</v>
      </c>
    </row>
    <row r="322" spans="1:12" x14ac:dyDescent="0.35">
      <c r="A322">
        <v>322</v>
      </c>
      <c r="B322" t="s">
        <v>2328</v>
      </c>
      <c r="C322" t="s">
        <v>2329</v>
      </c>
      <c r="D322" t="s">
        <v>798</v>
      </c>
      <c r="E322" t="s">
        <v>799</v>
      </c>
      <c r="F322" t="s">
        <v>2330</v>
      </c>
      <c r="G322" t="s">
        <v>2331</v>
      </c>
      <c r="H322">
        <v>0</v>
      </c>
      <c r="I322" t="s">
        <v>2329</v>
      </c>
      <c r="J322" t="s">
        <v>794</v>
      </c>
      <c r="K322" t="s">
        <v>2332</v>
      </c>
      <c r="L322" t="s">
        <v>636</v>
      </c>
    </row>
    <row r="323" spans="1:12" x14ac:dyDescent="0.35">
      <c r="A323">
        <v>323</v>
      </c>
      <c r="B323" t="s">
        <v>2333</v>
      </c>
      <c r="C323" t="s">
        <v>2334</v>
      </c>
      <c r="D323" t="s">
        <v>798</v>
      </c>
      <c r="E323" t="s">
        <v>799</v>
      </c>
      <c r="F323" t="s">
        <v>2335</v>
      </c>
      <c r="G323" t="s">
        <v>2336</v>
      </c>
      <c r="H323">
        <v>0</v>
      </c>
      <c r="I323" t="s">
        <v>2334</v>
      </c>
      <c r="J323" t="s">
        <v>794</v>
      </c>
      <c r="K323" t="s">
        <v>2337</v>
      </c>
      <c r="L323" t="s">
        <v>636</v>
      </c>
    </row>
    <row r="324" spans="1:12" x14ac:dyDescent="0.35">
      <c r="A324">
        <v>324</v>
      </c>
      <c r="B324" t="s">
        <v>2338</v>
      </c>
      <c r="C324" t="s">
        <v>2339</v>
      </c>
      <c r="D324" t="s">
        <v>789</v>
      </c>
      <c r="E324" t="s">
        <v>790</v>
      </c>
      <c r="F324" t="s">
        <v>2340</v>
      </c>
      <c r="G324" t="s">
        <v>2341</v>
      </c>
      <c r="H324">
        <v>0</v>
      </c>
      <c r="I324" t="s">
        <v>793</v>
      </c>
      <c r="J324" t="s">
        <v>794</v>
      </c>
      <c r="K324" t="s">
        <v>1790</v>
      </c>
      <c r="L324" t="s">
        <v>634</v>
      </c>
    </row>
    <row r="325" spans="1:12" x14ac:dyDescent="0.35">
      <c r="A325">
        <v>325</v>
      </c>
      <c r="B325" t="s">
        <v>2342</v>
      </c>
      <c r="C325" t="s">
        <v>2343</v>
      </c>
      <c r="D325" t="s">
        <v>798</v>
      </c>
      <c r="E325" t="s">
        <v>799</v>
      </c>
      <c r="F325" t="s">
        <v>2344</v>
      </c>
      <c r="G325" t="s">
        <v>2345</v>
      </c>
      <c r="H325">
        <v>0</v>
      </c>
      <c r="I325" t="s">
        <v>2343</v>
      </c>
      <c r="J325" t="s">
        <v>794</v>
      </c>
      <c r="K325" t="s">
        <v>2346</v>
      </c>
      <c r="L325" t="s">
        <v>636</v>
      </c>
    </row>
    <row r="326" spans="1:12" x14ac:dyDescent="0.35">
      <c r="A326">
        <v>326</v>
      </c>
      <c r="B326" t="s">
        <v>2347</v>
      </c>
      <c r="C326" t="s">
        <v>2348</v>
      </c>
      <c r="D326" t="s">
        <v>798</v>
      </c>
      <c r="E326" t="s">
        <v>799</v>
      </c>
      <c r="F326" t="s">
        <v>2349</v>
      </c>
      <c r="G326" t="s">
        <v>2350</v>
      </c>
      <c r="H326">
        <v>0</v>
      </c>
      <c r="I326" t="s">
        <v>1008</v>
      </c>
      <c r="J326" t="s">
        <v>794</v>
      </c>
      <c r="K326" t="s">
        <v>1011</v>
      </c>
      <c r="L326" t="s">
        <v>634</v>
      </c>
    </row>
    <row r="327" spans="1:12" x14ac:dyDescent="0.35">
      <c r="A327">
        <v>327</v>
      </c>
      <c r="B327" t="s">
        <v>2351</v>
      </c>
      <c r="C327" t="s">
        <v>2352</v>
      </c>
      <c r="D327" t="s">
        <v>798</v>
      </c>
      <c r="E327" t="s">
        <v>799</v>
      </c>
      <c r="F327" t="s">
        <v>1306</v>
      </c>
      <c r="G327" t="s">
        <v>1307</v>
      </c>
      <c r="H327">
        <v>0</v>
      </c>
      <c r="I327" t="s">
        <v>1305</v>
      </c>
      <c r="J327" t="s">
        <v>794</v>
      </c>
      <c r="K327" t="s">
        <v>1308</v>
      </c>
      <c r="L327" t="s">
        <v>634</v>
      </c>
    </row>
    <row r="328" spans="1:12" x14ac:dyDescent="0.35">
      <c r="A328">
        <v>328</v>
      </c>
      <c r="B328" t="s">
        <v>2353</v>
      </c>
      <c r="C328" t="s">
        <v>2354</v>
      </c>
      <c r="D328" t="s">
        <v>798</v>
      </c>
      <c r="E328" t="s">
        <v>799</v>
      </c>
      <c r="F328" t="s">
        <v>2355</v>
      </c>
      <c r="G328" t="s">
        <v>2356</v>
      </c>
      <c r="H328">
        <v>0</v>
      </c>
      <c r="I328" t="s">
        <v>2354</v>
      </c>
      <c r="J328" t="s">
        <v>794</v>
      </c>
      <c r="K328" t="s">
        <v>2357</v>
      </c>
      <c r="L328" t="s">
        <v>636</v>
      </c>
    </row>
    <row r="329" spans="1:12" x14ac:dyDescent="0.35">
      <c r="A329">
        <v>329</v>
      </c>
      <c r="B329" t="s">
        <v>2358</v>
      </c>
      <c r="C329" t="s">
        <v>2359</v>
      </c>
      <c r="D329" t="s">
        <v>798</v>
      </c>
      <c r="E329" t="s">
        <v>799</v>
      </c>
      <c r="F329" t="s">
        <v>1368</v>
      </c>
      <c r="G329" t="s">
        <v>1369</v>
      </c>
      <c r="H329">
        <v>0</v>
      </c>
      <c r="I329" t="s">
        <v>1367</v>
      </c>
      <c r="J329" t="s">
        <v>794</v>
      </c>
      <c r="K329" t="s">
        <v>1370</v>
      </c>
      <c r="L329" t="s">
        <v>636</v>
      </c>
    </row>
    <row r="330" spans="1:12" x14ac:dyDescent="0.35">
      <c r="A330">
        <v>330</v>
      </c>
      <c r="B330" t="s">
        <v>2360</v>
      </c>
      <c r="C330" t="s">
        <v>2361</v>
      </c>
      <c r="D330" t="s">
        <v>789</v>
      </c>
      <c r="E330" t="s">
        <v>790</v>
      </c>
      <c r="F330" t="s">
        <v>2362</v>
      </c>
      <c r="G330" t="s">
        <v>2363</v>
      </c>
      <c r="H330">
        <v>0</v>
      </c>
      <c r="I330" t="s">
        <v>1584</v>
      </c>
      <c r="J330" t="s">
        <v>794</v>
      </c>
      <c r="K330" t="s">
        <v>2364</v>
      </c>
      <c r="L330" t="s">
        <v>634</v>
      </c>
    </row>
    <row r="331" spans="1:12" x14ac:dyDescent="0.35">
      <c r="A331">
        <v>331</v>
      </c>
      <c r="B331" t="s">
        <v>2365</v>
      </c>
      <c r="C331" t="s">
        <v>2366</v>
      </c>
      <c r="D331" t="s">
        <v>798</v>
      </c>
      <c r="E331" t="s">
        <v>799</v>
      </c>
      <c r="F331" t="s">
        <v>1539</v>
      </c>
      <c r="G331" t="s">
        <v>1540</v>
      </c>
      <c r="H331">
        <v>0</v>
      </c>
      <c r="I331" t="s">
        <v>1541</v>
      </c>
      <c r="J331" t="s">
        <v>794</v>
      </c>
      <c r="K331" t="s">
        <v>1542</v>
      </c>
      <c r="L331" t="s">
        <v>636</v>
      </c>
    </row>
    <row r="332" spans="1:12" x14ac:dyDescent="0.35">
      <c r="A332">
        <v>332</v>
      </c>
      <c r="B332" t="s">
        <v>2367</v>
      </c>
      <c r="C332" t="s">
        <v>2368</v>
      </c>
      <c r="D332" t="s">
        <v>798</v>
      </c>
      <c r="E332" t="s">
        <v>799</v>
      </c>
      <c r="F332" t="s">
        <v>2369</v>
      </c>
      <c r="G332" t="s">
        <v>2370</v>
      </c>
      <c r="H332">
        <v>0</v>
      </c>
      <c r="I332" t="s">
        <v>2368</v>
      </c>
      <c r="J332" t="s">
        <v>794</v>
      </c>
      <c r="K332" t="s">
        <v>2371</v>
      </c>
      <c r="L332" t="s">
        <v>636</v>
      </c>
    </row>
    <row r="333" spans="1:12" x14ac:dyDescent="0.35">
      <c r="A333">
        <v>333</v>
      </c>
      <c r="B333" t="s">
        <v>2372</v>
      </c>
      <c r="C333" t="s">
        <v>2373</v>
      </c>
      <c r="D333" t="s">
        <v>798</v>
      </c>
      <c r="E333" t="s">
        <v>799</v>
      </c>
      <c r="F333" t="s">
        <v>2369</v>
      </c>
      <c r="G333" t="s">
        <v>2374</v>
      </c>
      <c r="H333">
        <v>0</v>
      </c>
      <c r="I333" t="s">
        <v>2368</v>
      </c>
      <c r="J333" t="s">
        <v>794</v>
      </c>
      <c r="K333" t="s">
        <v>2371</v>
      </c>
      <c r="L333" t="s">
        <v>636</v>
      </c>
    </row>
    <row r="334" spans="1:12" x14ac:dyDescent="0.35">
      <c r="A334">
        <v>334</v>
      </c>
      <c r="B334" t="s">
        <v>2375</v>
      </c>
      <c r="C334" t="s">
        <v>2376</v>
      </c>
      <c r="D334" t="s">
        <v>798</v>
      </c>
      <c r="E334" t="s">
        <v>799</v>
      </c>
      <c r="F334" t="s">
        <v>2377</v>
      </c>
      <c r="G334" t="s">
        <v>2378</v>
      </c>
      <c r="H334">
        <v>0</v>
      </c>
      <c r="I334" t="s">
        <v>2376</v>
      </c>
      <c r="J334" t="s">
        <v>794</v>
      </c>
      <c r="K334" t="s">
        <v>2379</v>
      </c>
      <c r="L334" t="s">
        <v>637</v>
      </c>
    </row>
    <row r="335" spans="1:12" x14ac:dyDescent="0.35">
      <c r="A335">
        <v>335</v>
      </c>
      <c r="B335" t="s">
        <v>2380</v>
      </c>
      <c r="C335" t="s">
        <v>2209</v>
      </c>
      <c r="D335" t="s">
        <v>798</v>
      </c>
      <c r="E335" t="s">
        <v>799</v>
      </c>
      <c r="F335" t="s">
        <v>2381</v>
      </c>
      <c r="G335" t="s">
        <v>2382</v>
      </c>
      <c r="H335">
        <v>0</v>
      </c>
      <c r="I335" t="s">
        <v>2209</v>
      </c>
      <c r="J335" t="s">
        <v>794</v>
      </c>
      <c r="K335" t="s">
        <v>2210</v>
      </c>
      <c r="L335" t="s">
        <v>636</v>
      </c>
    </row>
    <row r="336" spans="1:12" x14ac:dyDescent="0.35">
      <c r="A336">
        <v>336</v>
      </c>
      <c r="B336" t="s">
        <v>2383</v>
      </c>
      <c r="C336" t="s">
        <v>2384</v>
      </c>
      <c r="D336" t="s">
        <v>798</v>
      </c>
      <c r="E336" t="s">
        <v>799</v>
      </c>
      <c r="F336" t="s">
        <v>2385</v>
      </c>
      <c r="G336" t="s">
        <v>2386</v>
      </c>
      <c r="H336">
        <v>0</v>
      </c>
      <c r="I336" t="s">
        <v>1204</v>
      </c>
      <c r="J336" t="s">
        <v>794</v>
      </c>
      <c r="K336" t="s">
        <v>1437</v>
      </c>
      <c r="L336" t="s">
        <v>634</v>
      </c>
    </row>
    <row r="337" spans="1:12" x14ac:dyDescent="0.35">
      <c r="A337">
        <v>337</v>
      </c>
      <c r="B337" t="s">
        <v>2387</v>
      </c>
      <c r="C337" t="s">
        <v>2388</v>
      </c>
      <c r="D337" t="s">
        <v>789</v>
      </c>
      <c r="E337" t="s">
        <v>790</v>
      </c>
      <c r="F337" t="s">
        <v>2389</v>
      </c>
      <c r="G337" t="s">
        <v>2390</v>
      </c>
      <c r="H337">
        <v>0</v>
      </c>
      <c r="I337" t="s">
        <v>2110</v>
      </c>
      <c r="J337" t="s">
        <v>794</v>
      </c>
      <c r="K337" t="s">
        <v>2113</v>
      </c>
      <c r="L337" t="s">
        <v>636</v>
      </c>
    </row>
    <row r="338" spans="1:12" x14ac:dyDescent="0.35">
      <c r="A338">
        <v>338</v>
      </c>
      <c r="B338" t="s">
        <v>2391</v>
      </c>
      <c r="C338" t="s">
        <v>2392</v>
      </c>
      <c r="D338" t="s">
        <v>798</v>
      </c>
      <c r="E338" t="s">
        <v>799</v>
      </c>
      <c r="F338" t="s">
        <v>2393</v>
      </c>
      <c r="G338" t="s">
        <v>2394</v>
      </c>
      <c r="H338">
        <v>0</v>
      </c>
      <c r="I338" t="s">
        <v>1569</v>
      </c>
      <c r="J338" t="s">
        <v>794</v>
      </c>
      <c r="K338" t="s">
        <v>1572</v>
      </c>
      <c r="L338" t="s">
        <v>636</v>
      </c>
    </row>
    <row r="339" spans="1:12" x14ac:dyDescent="0.35">
      <c r="A339">
        <v>339</v>
      </c>
      <c r="B339" t="s">
        <v>2395</v>
      </c>
      <c r="C339" t="s">
        <v>2396</v>
      </c>
      <c r="D339" t="s">
        <v>798</v>
      </c>
      <c r="E339" t="s">
        <v>799</v>
      </c>
      <c r="F339" t="s">
        <v>1191</v>
      </c>
      <c r="G339" t="s">
        <v>1192</v>
      </c>
      <c r="H339">
        <v>0</v>
      </c>
      <c r="I339" t="s">
        <v>1193</v>
      </c>
      <c r="J339" t="s">
        <v>794</v>
      </c>
      <c r="K339" t="s">
        <v>1194</v>
      </c>
      <c r="L339" t="s">
        <v>636</v>
      </c>
    </row>
    <row r="340" spans="1:12" x14ac:dyDescent="0.35">
      <c r="A340">
        <v>340</v>
      </c>
      <c r="B340" t="s">
        <v>2397</v>
      </c>
      <c r="C340" t="s">
        <v>2084</v>
      </c>
      <c r="D340" t="s">
        <v>798</v>
      </c>
      <c r="E340" t="s">
        <v>799</v>
      </c>
      <c r="F340" t="s">
        <v>2082</v>
      </c>
      <c r="G340" t="s">
        <v>2083</v>
      </c>
      <c r="H340">
        <v>0</v>
      </c>
      <c r="I340" t="s">
        <v>2084</v>
      </c>
      <c r="J340" t="s">
        <v>794</v>
      </c>
      <c r="K340" t="s">
        <v>2085</v>
      </c>
      <c r="L340" t="s">
        <v>636</v>
      </c>
    </row>
    <row r="341" spans="1:12" x14ac:dyDescent="0.35">
      <c r="A341">
        <v>341</v>
      </c>
      <c r="B341" t="s">
        <v>2398</v>
      </c>
      <c r="C341" t="s">
        <v>2399</v>
      </c>
      <c r="D341" t="s">
        <v>798</v>
      </c>
      <c r="E341" t="s">
        <v>799</v>
      </c>
      <c r="F341" t="s">
        <v>2400</v>
      </c>
      <c r="G341" t="s">
        <v>2401</v>
      </c>
      <c r="H341">
        <v>0</v>
      </c>
      <c r="I341" t="s">
        <v>2399</v>
      </c>
      <c r="J341" t="s">
        <v>794</v>
      </c>
      <c r="K341" t="s">
        <v>2402</v>
      </c>
      <c r="L341" t="s">
        <v>639</v>
      </c>
    </row>
    <row r="342" spans="1:12" x14ac:dyDescent="0.35">
      <c r="A342">
        <v>342</v>
      </c>
      <c r="B342" t="s">
        <v>2403</v>
      </c>
      <c r="C342" t="s">
        <v>2404</v>
      </c>
      <c r="D342" t="s">
        <v>798</v>
      </c>
      <c r="E342" t="s">
        <v>799</v>
      </c>
      <c r="F342" t="s">
        <v>2405</v>
      </c>
      <c r="G342" t="s">
        <v>2406</v>
      </c>
      <c r="H342">
        <v>0</v>
      </c>
      <c r="I342" t="s">
        <v>2407</v>
      </c>
      <c r="J342" t="s">
        <v>794</v>
      </c>
      <c r="K342" t="s">
        <v>2408</v>
      </c>
      <c r="L342" t="s">
        <v>634</v>
      </c>
    </row>
    <row r="343" spans="1:12" x14ac:dyDescent="0.35">
      <c r="A343">
        <v>343</v>
      </c>
      <c r="B343" t="s">
        <v>2409</v>
      </c>
      <c r="C343" t="s">
        <v>2410</v>
      </c>
      <c r="D343" t="s">
        <v>798</v>
      </c>
      <c r="E343" t="s">
        <v>799</v>
      </c>
      <c r="F343" t="s">
        <v>2411</v>
      </c>
      <c r="G343" t="s">
        <v>2412</v>
      </c>
      <c r="H343">
        <v>0</v>
      </c>
      <c r="I343" t="s">
        <v>2413</v>
      </c>
      <c r="J343" t="s">
        <v>794</v>
      </c>
      <c r="K343" t="s">
        <v>2414</v>
      </c>
      <c r="L343" t="s">
        <v>636</v>
      </c>
    </row>
    <row r="344" spans="1:12" x14ac:dyDescent="0.35">
      <c r="A344">
        <v>344</v>
      </c>
      <c r="B344" t="s">
        <v>2415</v>
      </c>
      <c r="C344" t="s">
        <v>2416</v>
      </c>
      <c r="D344" t="s">
        <v>798</v>
      </c>
      <c r="E344" t="s">
        <v>799</v>
      </c>
      <c r="F344" t="s">
        <v>2417</v>
      </c>
      <c r="G344" t="s">
        <v>2418</v>
      </c>
      <c r="H344">
        <v>0</v>
      </c>
      <c r="I344" t="s">
        <v>2419</v>
      </c>
      <c r="J344" t="s">
        <v>794</v>
      </c>
      <c r="K344" t="s">
        <v>2420</v>
      </c>
      <c r="L344" t="s">
        <v>634</v>
      </c>
    </row>
    <row r="345" spans="1:12" x14ac:dyDescent="0.35">
      <c r="A345">
        <v>345</v>
      </c>
      <c r="B345" t="s">
        <v>2421</v>
      </c>
      <c r="C345" t="s">
        <v>2422</v>
      </c>
      <c r="D345" t="s">
        <v>798</v>
      </c>
      <c r="E345" t="s">
        <v>799</v>
      </c>
      <c r="F345" t="s">
        <v>2423</v>
      </c>
      <c r="G345" t="s">
        <v>2424</v>
      </c>
      <c r="H345">
        <v>0</v>
      </c>
      <c r="I345" t="s">
        <v>2425</v>
      </c>
      <c r="J345" t="s">
        <v>794</v>
      </c>
      <c r="K345" t="s">
        <v>2426</v>
      </c>
      <c r="L345" t="s">
        <v>636</v>
      </c>
    </row>
    <row r="346" spans="1:12" x14ac:dyDescent="0.35">
      <c r="A346">
        <v>346</v>
      </c>
      <c r="B346" t="s">
        <v>2427</v>
      </c>
      <c r="C346" t="s">
        <v>2428</v>
      </c>
      <c r="D346" t="s">
        <v>798</v>
      </c>
      <c r="E346" t="s">
        <v>799</v>
      </c>
      <c r="F346" t="s">
        <v>2429</v>
      </c>
      <c r="G346" t="s">
        <v>2430</v>
      </c>
      <c r="H346">
        <v>0</v>
      </c>
      <c r="I346" t="s">
        <v>2431</v>
      </c>
      <c r="J346" t="s">
        <v>794</v>
      </c>
      <c r="K346" t="s">
        <v>2432</v>
      </c>
      <c r="L346" t="s">
        <v>637</v>
      </c>
    </row>
    <row r="347" spans="1:12" x14ac:dyDescent="0.35">
      <c r="A347">
        <v>347</v>
      </c>
      <c r="B347" t="s">
        <v>2433</v>
      </c>
      <c r="C347" t="s">
        <v>935</v>
      </c>
      <c r="D347" t="s">
        <v>798</v>
      </c>
      <c r="E347" t="s">
        <v>799</v>
      </c>
      <c r="F347" t="s">
        <v>2434</v>
      </c>
      <c r="G347" t="s">
        <v>2435</v>
      </c>
      <c r="H347">
        <v>0</v>
      </c>
      <c r="I347" t="s">
        <v>935</v>
      </c>
      <c r="J347" t="s">
        <v>794</v>
      </c>
      <c r="K347" t="s">
        <v>1728</v>
      </c>
      <c r="L347" t="s">
        <v>638</v>
      </c>
    </row>
    <row r="348" spans="1:12" x14ac:dyDescent="0.35">
      <c r="A348">
        <v>348</v>
      </c>
      <c r="B348" s="218" t="s">
        <v>2436</v>
      </c>
      <c r="C348" t="s">
        <v>2437</v>
      </c>
      <c r="D348" t="s">
        <v>789</v>
      </c>
      <c r="E348" t="s">
        <v>790</v>
      </c>
      <c r="F348" t="s">
        <v>2438</v>
      </c>
      <c r="G348" t="s">
        <v>2439</v>
      </c>
      <c r="H348" t="s">
        <v>2440</v>
      </c>
      <c r="I348" t="s">
        <v>935</v>
      </c>
      <c r="J348" t="s">
        <v>794</v>
      </c>
      <c r="K348" s="218" t="s">
        <v>2181</v>
      </c>
      <c r="L348" s="217" t="s">
        <v>845</v>
      </c>
    </row>
    <row r="349" spans="1:12" x14ac:dyDescent="0.35">
      <c r="A349">
        <v>349</v>
      </c>
      <c r="B349" t="s">
        <v>2441</v>
      </c>
      <c r="C349" t="s">
        <v>2442</v>
      </c>
      <c r="D349" t="s">
        <v>798</v>
      </c>
      <c r="E349" t="s">
        <v>799</v>
      </c>
      <c r="F349" t="s">
        <v>2443</v>
      </c>
      <c r="G349" t="s">
        <v>2444</v>
      </c>
      <c r="H349">
        <v>0</v>
      </c>
      <c r="I349" t="s">
        <v>2442</v>
      </c>
      <c r="J349" t="s">
        <v>794</v>
      </c>
      <c r="K349" t="s">
        <v>2445</v>
      </c>
      <c r="L349" t="s">
        <v>636</v>
      </c>
    </row>
    <row r="350" spans="1:12" x14ac:dyDescent="0.35">
      <c r="A350">
        <v>350</v>
      </c>
      <c r="B350" t="s">
        <v>2446</v>
      </c>
      <c r="C350" t="s">
        <v>2447</v>
      </c>
      <c r="D350" t="s">
        <v>798</v>
      </c>
      <c r="E350" t="s">
        <v>799</v>
      </c>
      <c r="F350" t="s">
        <v>2448</v>
      </c>
      <c r="G350" t="s">
        <v>2449</v>
      </c>
      <c r="H350">
        <v>0</v>
      </c>
      <c r="I350" t="s">
        <v>2447</v>
      </c>
      <c r="J350" t="s">
        <v>794</v>
      </c>
      <c r="K350" t="s">
        <v>2450</v>
      </c>
      <c r="L350" t="s">
        <v>636</v>
      </c>
    </row>
    <row r="351" spans="1:12" x14ac:dyDescent="0.35">
      <c r="A351">
        <v>351</v>
      </c>
      <c r="B351" t="s">
        <v>2451</v>
      </c>
      <c r="C351" t="s">
        <v>2452</v>
      </c>
      <c r="D351" t="s">
        <v>798</v>
      </c>
      <c r="E351" t="s">
        <v>799</v>
      </c>
      <c r="F351" t="s">
        <v>1095</v>
      </c>
      <c r="G351" t="s">
        <v>1133</v>
      </c>
      <c r="H351">
        <v>0</v>
      </c>
      <c r="I351" t="s">
        <v>1097</v>
      </c>
      <c r="J351" t="s">
        <v>794</v>
      </c>
      <c r="K351" t="s">
        <v>1098</v>
      </c>
      <c r="L351" t="s">
        <v>634</v>
      </c>
    </row>
    <row r="352" spans="1:12" x14ac:dyDescent="0.35">
      <c r="A352">
        <v>352</v>
      </c>
      <c r="B352" t="s">
        <v>2453</v>
      </c>
      <c r="C352" t="s">
        <v>2454</v>
      </c>
      <c r="D352" t="s">
        <v>789</v>
      </c>
      <c r="E352" t="s">
        <v>790</v>
      </c>
      <c r="F352" t="s">
        <v>2455</v>
      </c>
      <c r="G352" t="s">
        <v>2456</v>
      </c>
      <c r="H352">
        <v>0</v>
      </c>
      <c r="I352" t="s">
        <v>925</v>
      </c>
      <c r="J352" t="s">
        <v>794</v>
      </c>
      <c r="K352" t="s">
        <v>926</v>
      </c>
      <c r="L352" t="s">
        <v>634</v>
      </c>
    </row>
    <row r="353" spans="1:12" x14ac:dyDescent="0.35">
      <c r="A353">
        <v>353</v>
      </c>
      <c r="B353" t="s">
        <v>2457</v>
      </c>
      <c r="C353" t="s">
        <v>1738</v>
      </c>
      <c r="D353" t="s">
        <v>798</v>
      </c>
      <c r="E353" t="s">
        <v>799</v>
      </c>
      <c r="F353" t="s">
        <v>2458</v>
      </c>
      <c r="G353" t="s">
        <v>2459</v>
      </c>
      <c r="H353">
        <v>0</v>
      </c>
      <c r="I353" t="s">
        <v>1738</v>
      </c>
      <c r="J353" t="s">
        <v>794</v>
      </c>
      <c r="K353" t="s">
        <v>1739</v>
      </c>
      <c r="L353" t="s">
        <v>636</v>
      </c>
    </row>
    <row r="354" spans="1:12" x14ac:dyDescent="0.35">
      <c r="A354">
        <v>354</v>
      </c>
      <c r="B354" t="s">
        <v>2460</v>
      </c>
      <c r="C354" t="s">
        <v>2461</v>
      </c>
      <c r="D354" t="s">
        <v>798</v>
      </c>
      <c r="E354" t="s">
        <v>799</v>
      </c>
      <c r="F354" t="s">
        <v>1262</v>
      </c>
      <c r="G354" t="s">
        <v>1263</v>
      </c>
      <c r="H354">
        <v>0</v>
      </c>
      <c r="I354" t="s">
        <v>1264</v>
      </c>
      <c r="J354" t="s">
        <v>794</v>
      </c>
      <c r="K354" t="s">
        <v>1265</v>
      </c>
      <c r="L354" t="s">
        <v>636</v>
      </c>
    </row>
    <row r="355" spans="1:12" x14ac:dyDescent="0.35">
      <c r="A355">
        <v>355</v>
      </c>
      <c r="B355" t="s">
        <v>2462</v>
      </c>
      <c r="C355" t="s">
        <v>2463</v>
      </c>
      <c r="D355" t="s">
        <v>798</v>
      </c>
      <c r="E355" t="s">
        <v>799</v>
      </c>
      <c r="F355" t="s">
        <v>2464</v>
      </c>
      <c r="G355" t="s">
        <v>2465</v>
      </c>
      <c r="H355">
        <v>0</v>
      </c>
      <c r="I355" t="s">
        <v>2463</v>
      </c>
      <c r="J355" t="s">
        <v>794</v>
      </c>
      <c r="K355" t="s">
        <v>2466</v>
      </c>
      <c r="L355" t="s">
        <v>636</v>
      </c>
    </row>
    <row r="356" spans="1:12" x14ac:dyDescent="0.35">
      <c r="A356">
        <v>356</v>
      </c>
      <c r="B356" t="s">
        <v>2467</v>
      </c>
      <c r="C356" t="s">
        <v>2468</v>
      </c>
      <c r="D356" t="s">
        <v>798</v>
      </c>
      <c r="E356" t="s">
        <v>799</v>
      </c>
      <c r="F356" t="s">
        <v>2469</v>
      </c>
      <c r="G356" t="s">
        <v>2470</v>
      </c>
      <c r="H356">
        <v>0</v>
      </c>
      <c r="I356" t="s">
        <v>2468</v>
      </c>
      <c r="J356" t="s">
        <v>794</v>
      </c>
      <c r="K356" t="s">
        <v>2471</v>
      </c>
      <c r="L356" t="s">
        <v>636</v>
      </c>
    </row>
    <row r="357" spans="1:12" x14ac:dyDescent="0.35">
      <c r="A357">
        <v>357</v>
      </c>
      <c r="B357" t="s">
        <v>2472</v>
      </c>
      <c r="C357" t="s">
        <v>2473</v>
      </c>
      <c r="D357" t="s">
        <v>798</v>
      </c>
      <c r="E357" t="s">
        <v>799</v>
      </c>
      <c r="F357" t="s">
        <v>2474</v>
      </c>
      <c r="G357" t="s">
        <v>2475</v>
      </c>
      <c r="H357">
        <v>0</v>
      </c>
      <c r="I357" t="s">
        <v>2473</v>
      </c>
      <c r="J357" t="s">
        <v>794</v>
      </c>
      <c r="K357" t="s">
        <v>2476</v>
      </c>
      <c r="L357" t="s">
        <v>636</v>
      </c>
    </row>
    <row r="358" spans="1:12" x14ac:dyDescent="0.35">
      <c r="A358">
        <v>358</v>
      </c>
      <c r="B358" t="s">
        <v>2477</v>
      </c>
      <c r="C358" t="s">
        <v>2478</v>
      </c>
      <c r="D358" t="s">
        <v>798</v>
      </c>
      <c r="E358" t="s">
        <v>799</v>
      </c>
      <c r="F358" t="s">
        <v>1095</v>
      </c>
      <c r="G358" t="s">
        <v>1096</v>
      </c>
      <c r="H358">
        <v>0</v>
      </c>
      <c r="I358" t="s">
        <v>1097</v>
      </c>
      <c r="J358" t="s">
        <v>794</v>
      </c>
      <c r="K358" t="s">
        <v>1098</v>
      </c>
      <c r="L358" t="s">
        <v>636</v>
      </c>
    </row>
    <row r="359" spans="1:12" x14ac:dyDescent="0.35">
      <c r="A359">
        <v>359</v>
      </c>
      <c r="B359" t="s">
        <v>2479</v>
      </c>
      <c r="C359" t="s">
        <v>1109</v>
      </c>
      <c r="D359" t="s">
        <v>798</v>
      </c>
      <c r="E359" t="s">
        <v>799</v>
      </c>
      <c r="F359" t="s">
        <v>2480</v>
      </c>
      <c r="G359" t="s">
        <v>2481</v>
      </c>
      <c r="H359">
        <v>0</v>
      </c>
      <c r="I359" t="s">
        <v>1109</v>
      </c>
      <c r="J359" t="s">
        <v>794</v>
      </c>
      <c r="K359" t="s">
        <v>1110</v>
      </c>
      <c r="L359" t="s">
        <v>637</v>
      </c>
    </row>
    <row r="360" spans="1:12" x14ac:dyDescent="0.35">
      <c r="A360">
        <v>360</v>
      </c>
      <c r="B360" t="s">
        <v>2482</v>
      </c>
      <c r="C360" t="s">
        <v>2483</v>
      </c>
      <c r="D360" t="s">
        <v>798</v>
      </c>
      <c r="E360" t="s">
        <v>799</v>
      </c>
      <c r="F360" t="s">
        <v>2484</v>
      </c>
      <c r="G360" t="s">
        <v>2485</v>
      </c>
      <c r="H360">
        <v>0</v>
      </c>
      <c r="I360" t="s">
        <v>2486</v>
      </c>
      <c r="J360" t="s">
        <v>794</v>
      </c>
      <c r="K360" t="s">
        <v>2487</v>
      </c>
      <c r="L360" s="217" t="s">
        <v>845</v>
      </c>
    </row>
    <row r="361" spans="1:12" x14ac:dyDescent="0.35">
      <c r="A361">
        <v>361</v>
      </c>
      <c r="B361" t="s">
        <v>2488</v>
      </c>
      <c r="C361" t="s">
        <v>2489</v>
      </c>
      <c r="D361" t="s">
        <v>798</v>
      </c>
      <c r="E361" t="s">
        <v>799</v>
      </c>
      <c r="F361" t="s">
        <v>2490</v>
      </c>
      <c r="G361" t="s">
        <v>2491</v>
      </c>
      <c r="H361">
        <v>0</v>
      </c>
      <c r="I361" t="s">
        <v>2489</v>
      </c>
      <c r="J361" t="s">
        <v>794</v>
      </c>
      <c r="K361" t="s">
        <v>2492</v>
      </c>
      <c r="L361" t="s">
        <v>636</v>
      </c>
    </row>
    <row r="362" spans="1:12" x14ac:dyDescent="0.35">
      <c r="A362">
        <v>362</v>
      </c>
      <c r="B362" t="s">
        <v>2493</v>
      </c>
      <c r="C362" t="s">
        <v>2494</v>
      </c>
      <c r="D362" t="s">
        <v>789</v>
      </c>
      <c r="E362" t="s">
        <v>790</v>
      </c>
      <c r="F362" t="s">
        <v>2495</v>
      </c>
      <c r="G362" t="s">
        <v>2496</v>
      </c>
      <c r="H362">
        <v>0</v>
      </c>
      <c r="I362" t="s">
        <v>1410</v>
      </c>
      <c r="J362" t="s">
        <v>794</v>
      </c>
      <c r="K362" t="s">
        <v>1413</v>
      </c>
      <c r="L362" t="s">
        <v>636</v>
      </c>
    </row>
    <row r="363" spans="1:12" x14ac:dyDescent="0.35">
      <c r="A363">
        <v>363</v>
      </c>
      <c r="B363" t="s">
        <v>2497</v>
      </c>
      <c r="C363" t="s">
        <v>2498</v>
      </c>
      <c r="D363" t="s">
        <v>798</v>
      </c>
      <c r="E363" t="s">
        <v>799</v>
      </c>
      <c r="F363" t="s">
        <v>1356</v>
      </c>
      <c r="G363" t="s">
        <v>1357</v>
      </c>
      <c r="H363">
        <v>0</v>
      </c>
      <c r="I363" t="s">
        <v>1358</v>
      </c>
      <c r="J363" t="s">
        <v>794</v>
      </c>
      <c r="K363" t="s">
        <v>1359</v>
      </c>
      <c r="L363" t="s">
        <v>636</v>
      </c>
    </row>
    <row r="364" spans="1:12" x14ac:dyDescent="0.35">
      <c r="A364">
        <v>364</v>
      </c>
      <c r="B364" t="s">
        <v>2499</v>
      </c>
      <c r="C364" t="s">
        <v>2500</v>
      </c>
      <c r="D364" t="s">
        <v>798</v>
      </c>
      <c r="E364" t="s">
        <v>799</v>
      </c>
      <c r="F364" t="s">
        <v>1067</v>
      </c>
      <c r="G364" t="s">
        <v>1068</v>
      </c>
      <c r="H364">
        <v>0</v>
      </c>
      <c r="I364" t="s">
        <v>1066</v>
      </c>
      <c r="J364" t="s">
        <v>794</v>
      </c>
      <c r="K364" t="s">
        <v>1069</v>
      </c>
      <c r="L364" t="s">
        <v>636</v>
      </c>
    </row>
    <row r="365" spans="1:12" x14ac:dyDescent="0.35">
      <c r="A365">
        <v>365</v>
      </c>
      <c r="B365" t="s">
        <v>2501</v>
      </c>
      <c r="C365" t="s">
        <v>2502</v>
      </c>
      <c r="D365" t="s">
        <v>798</v>
      </c>
      <c r="E365" t="s">
        <v>799</v>
      </c>
      <c r="F365" t="s">
        <v>2503</v>
      </c>
      <c r="G365" t="s">
        <v>2504</v>
      </c>
      <c r="H365">
        <v>0</v>
      </c>
      <c r="I365" t="s">
        <v>967</v>
      </c>
      <c r="J365" t="s">
        <v>794</v>
      </c>
      <c r="K365" t="s">
        <v>968</v>
      </c>
      <c r="L365" t="s">
        <v>634</v>
      </c>
    </row>
    <row r="366" spans="1:12" x14ac:dyDescent="0.35">
      <c r="A366">
        <v>366</v>
      </c>
      <c r="B366" t="s">
        <v>2505</v>
      </c>
      <c r="C366" t="s">
        <v>2506</v>
      </c>
      <c r="D366" t="s">
        <v>798</v>
      </c>
      <c r="E366" t="s">
        <v>799</v>
      </c>
      <c r="F366" t="s">
        <v>2507</v>
      </c>
      <c r="G366" t="s">
        <v>2508</v>
      </c>
      <c r="H366">
        <v>0</v>
      </c>
      <c r="I366" t="s">
        <v>2509</v>
      </c>
      <c r="J366" t="s">
        <v>794</v>
      </c>
      <c r="K366" t="s">
        <v>2510</v>
      </c>
      <c r="L366" t="s">
        <v>636</v>
      </c>
    </row>
    <row r="367" spans="1:12" x14ac:dyDescent="0.35">
      <c r="A367">
        <v>367</v>
      </c>
      <c r="B367" t="s">
        <v>2511</v>
      </c>
      <c r="C367" t="s">
        <v>2512</v>
      </c>
      <c r="D367" t="s">
        <v>798</v>
      </c>
      <c r="E367" t="s">
        <v>799</v>
      </c>
      <c r="F367" t="s">
        <v>2513</v>
      </c>
      <c r="G367" t="s">
        <v>2514</v>
      </c>
      <c r="H367">
        <v>0</v>
      </c>
      <c r="I367" t="s">
        <v>2512</v>
      </c>
      <c r="J367" t="s">
        <v>794</v>
      </c>
      <c r="K367" t="s">
        <v>2515</v>
      </c>
      <c r="L367" t="s">
        <v>636</v>
      </c>
    </row>
    <row r="368" spans="1:12" x14ac:dyDescent="0.35">
      <c r="A368">
        <v>368</v>
      </c>
      <c r="B368" t="s">
        <v>2516</v>
      </c>
      <c r="C368" t="s">
        <v>1516</v>
      </c>
      <c r="D368" t="s">
        <v>798</v>
      </c>
      <c r="E368" t="s">
        <v>799</v>
      </c>
      <c r="F368" t="s">
        <v>2517</v>
      </c>
      <c r="G368" t="s">
        <v>2518</v>
      </c>
      <c r="H368">
        <v>0</v>
      </c>
      <c r="I368" t="s">
        <v>1516</v>
      </c>
      <c r="J368" t="s">
        <v>794</v>
      </c>
      <c r="K368" t="s">
        <v>1517</v>
      </c>
      <c r="L368" t="s">
        <v>636</v>
      </c>
    </row>
    <row r="369" spans="1:12" x14ac:dyDescent="0.35">
      <c r="A369">
        <v>369</v>
      </c>
      <c r="B369" t="s">
        <v>2519</v>
      </c>
      <c r="C369" t="s">
        <v>2520</v>
      </c>
      <c r="D369" t="s">
        <v>789</v>
      </c>
      <c r="E369" t="s">
        <v>790</v>
      </c>
      <c r="F369" t="s">
        <v>2521</v>
      </c>
      <c r="G369" t="s">
        <v>2522</v>
      </c>
      <c r="H369">
        <v>0</v>
      </c>
      <c r="I369" t="s">
        <v>1031</v>
      </c>
      <c r="J369" t="s">
        <v>794</v>
      </c>
      <c r="K369" t="s">
        <v>2523</v>
      </c>
      <c r="L369" t="s">
        <v>634</v>
      </c>
    </row>
    <row r="370" spans="1:12" x14ac:dyDescent="0.35">
      <c r="A370">
        <v>370</v>
      </c>
      <c r="B370" t="s">
        <v>2524</v>
      </c>
      <c r="C370" t="s">
        <v>2525</v>
      </c>
      <c r="D370" t="s">
        <v>789</v>
      </c>
      <c r="E370" t="s">
        <v>790</v>
      </c>
      <c r="F370" t="s">
        <v>2526</v>
      </c>
      <c r="G370" t="s">
        <v>2527</v>
      </c>
      <c r="H370">
        <v>0</v>
      </c>
      <c r="I370" t="s">
        <v>1031</v>
      </c>
      <c r="J370" t="s">
        <v>794</v>
      </c>
      <c r="K370" t="s">
        <v>1125</v>
      </c>
      <c r="L370" t="s">
        <v>634</v>
      </c>
    </row>
    <row r="371" spans="1:12" x14ac:dyDescent="0.35">
      <c r="A371">
        <v>371</v>
      </c>
      <c r="B371" t="s">
        <v>2528</v>
      </c>
      <c r="C371" t="s">
        <v>2529</v>
      </c>
      <c r="D371" t="s">
        <v>798</v>
      </c>
      <c r="E371" t="s">
        <v>799</v>
      </c>
      <c r="F371" t="s">
        <v>1356</v>
      </c>
      <c r="G371" t="s">
        <v>1357</v>
      </c>
      <c r="H371">
        <v>0</v>
      </c>
      <c r="I371" t="s">
        <v>1358</v>
      </c>
      <c r="J371" t="s">
        <v>794</v>
      </c>
      <c r="K371" t="s">
        <v>1359</v>
      </c>
      <c r="L371" t="s">
        <v>636</v>
      </c>
    </row>
    <row r="372" spans="1:12" x14ac:dyDescent="0.35">
      <c r="A372">
        <v>372</v>
      </c>
      <c r="B372" t="s">
        <v>2530</v>
      </c>
      <c r="C372" t="s">
        <v>2531</v>
      </c>
      <c r="D372" t="s">
        <v>798</v>
      </c>
      <c r="E372" t="s">
        <v>799</v>
      </c>
      <c r="F372" t="s">
        <v>2532</v>
      </c>
      <c r="G372" t="s">
        <v>2533</v>
      </c>
      <c r="H372">
        <v>0</v>
      </c>
      <c r="I372" t="s">
        <v>1061</v>
      </c>
      <c r="J372" t="s">
        <v>794</v>
      </c>
      <c r="K372" t="s">
        <v>1064</v>
      </c>
      <c r="L372" t="s">
        <v>634</v>
      </c>
    </row>
    <row r="373" spans="1:12" x14ac:dyDescent="0.35">
      <c r="A373">
        <v>373</v>
      </c>
      <c r="B373" t="s">
        <v>2534</v>
      </c>
      <c r="C373" t="s">
        <v>2535</v>
      </c>
      <c r="D373" t="s">
        <v>798</v>
      </c>
      <c r="E373" t="s">
        <v>799</v>
      </c>
      <c r="F373" t="s">
        <v>2536</v>
      </c>
      <c r="G373" t="s">
        <v>2537</v>
      </c>
      <c r="H373">
        <v>0</v>
      </c>
      <c r="I373" t="s">
        <v>2535</v>
      </c>
      <c r="J373" t="s">
        <v>794</v>
      </c>
      <c r="K373" t="s">
        <v>2538</v>
      </c>
      <c r="L373" t="s">
        <v>636</v>
      </c>
    </row>
    <row r="374" spans="1:12" x14ac:dyDescent="0.35">
      <c r="A374">
        <v>374</v>
      </c>
      <c r="B374" t="s">
        <v>2539</v>
      </c>
      <c r="C374" t="s">
        <v>2540</v>
      </c>
      <c r="D374" t="s">
        <v>789</v>
      </c>
      <c r="E374" t="s">
        <v>790</v>
      </c>
      <c r="F374" t="s">
        <v>2541</v>
      </c>
      <c r="G374" t="s">
        <v>2542</v>
      </c>
      <c r="H374">
        <v>0</v>
      </c>
      <c r="I374" t="s">
        <v>935</v>
      </c>
      <c r="J374" t="s">
        <v>794</v>
      </c>
      <c r="K374" t="s">
        <v>2181</v>
      </c>
      <c r="L374" s="217" t="s">
        <v>845</v>
      </c>
    </row>
    <row r="375" spans="1:12" x14ac:dyDescent="0.35">
      <c r="A375">
        <v>375</v>
      </c>
      <c r="B375" t="s">
        <v>2543</v>
      </c>
      <c r="C375" t="s">
        <v>2544</v>
      </c>
      <c r="D375" t="s">
        <v>798</v>
      </c>
      <c r="E375" t="s">
        <v>799</v>
      </c>
      <c r="F375" t="s">
        <v>2545</v>
      </c>
      <c r="G375" t="s">
        <v>2546</v>
      </c>
      <c r="H375" t="s">
        <v>2547</v>
      </c>
      <c r="I375" t="s">
        <v>2548</v>
      </c>
      <c r="J375" t="s">
        <v>794</v>
      </c>
      <c r="K375" t="s">
        <v>2549</v>
      </c>
      <c r="L375" t="s">
        <v>636</v>
      </c>
    </row>
    <row r="376" spans="1:12" x14ac:dyDescent="0.35">
      <c r="A376">
        <v>376</v>
      </c>
      <c r="B376" t="s">
        <v>2550</v>
      </c>
      <c r="C376" t="s">
        <v>2098</v>
      </c>
      <c r="D376" t="s">
        <v>798</v>
      </c>
      <c r="E376" t="s">
        <v>799</v>
      </c>
      <c r="F376" t="s">
        <v>2551</v>
      </c>
      <c r="G376" t="s">
        <v>2552</v>
      </c>
      <c r="H376">
        <v>0</v>
      </c>
      <c r="I376" t="s">
        <v>2098</v>
      </c>
      <c r="J376" t="s">
        <v>794</v>
      </c>
      <c r="K376" t="s">
        <v>2099</v>
      </c>
      <c r="L376" t="s">
        <v>636</v>
      </c>
    </row>
    <row r="377" spans="1:12" x14ac:dyDescent="0.35">
      <c r="A377">
        <v>377</v>
      </c>
      <c r="B377" t="s">
        <v>2553</v>
      </c>
      <c r="C377" t="s">
        <v>2554</v>
      </c>
      <c r="D377" t="s">
        <v>798</v>
      </c>
      <c r="E377" t="s">
        <v>799</v>
      </c>
      <c r="F377" t="s">
        <v>1095</v>
      </c>
      <c r="G377" t="s">
        <v>1133</v>
      </c>
      <c r="H377">
        <v>0</v>
      </c>
      <c r="I377" t="s">
        <v>1097</v>
      </c>
      <c r="J377" t="s">
        <v>794</v>
      </c>
      <c r="K377" t="s">
        <v>1098</v>
      </c>
      <c r="L377" t="s">
        <v>634</v>
      </c>
    </row>
    <row r="378" spans="1:12" x14ac:dyDescent="0.35">
      <c r="A378">
        <v>378</v>
      </c>
      <c r="B378" t="s">
        <v>2555</v>
      </c>
      <c r="C378" t="s">
        <v>2037</v>
      </c>
      <c r="D378" t="s">
        <v>798</v>
      </c>
      <c r="E378" t="s">
        <v>799</v>
      </c>
      <c r="F378" t="s">
        <v>2556</v>
      </c>
      <c r="G378" t="s">
        <v>2557</v>
      </c>
      <c r="H378">
        <v>0</v>
      </c>
      <c r="I378" t="s">
        <v>2037</v>
      </c>
      <c r="J378" t="s">
        <v>794</v>
      </c>
      <c r="K378" t="s">
        <v>2038</v>
      </c>
      <c r="L378" t="s">
        <v>636</v>
      </c>
    </row>
    <row r="379" spans="1:12" x14ac:dyDescent="0.35">
      <c r="A379">
        <v>379</v>
      </c>
      <c r="B379" t="s">
        <v>2558</v>
      </c>
      <c r="C379" t="s">
        <v>2559</v>
      </c>
      <c r="D379" t="s">
        <v>798</v>
      </c>
      <c r="E379" t="s">
        <v>799</v>
      </c>
      <c r="F379" t="s">
        <v>2560</v>
      </c>
      <c r="G379" t="s">
        <v>2561</v>
      </c>
      <c r="H379">
        <v>0</v>
      </c>
      <c r="I379" t="s">
        <v>2559</v>
      </c>
      <c r="J379" t="s">
        <v>794</v>
      </c>
      <c r="K379" t="s">
        <v>2562</v>
      </c>
      <c r="L379" t="s">
        <v>637</v>
      </c>
    </row>
    <row r="380" spans="1:12" x14ac:dyDescent="0.35">
      <c r="A380">
        <v>380</v>
      </c>
      <c r="B380" t="s">
        <v>2563</v>
      </c>
      <c r="C380" t="s">
        <v>2564</v>
      </c>
      <c r="D380" t="s">
        <v>798</v>
      </c>
      <c r="E380" t="s">
        <v>799</v>
      </c>
      <c r="F380" t="s">
        <v>2565</v>
      </c>
      <c r="G380" t="s">
        <v>2566</v>
      </c>
      <c r="H380">
        <v>0</v>
      </c>
      <c r="I380" t="s">
        <v>2564</v>
      </c>
      <c r="J380" t="s">
        <v>794</v>
      </c>
      <c r="K380" t="s">
        <v>2567</v>
      </c>
      <c r="L380" t="s">
        <v>637</v>
      </c>
    </row>
    <row r="381" spans="1:12" x14ac:dyDescent="0.35">
      <c r="A381">
        <v>381</v>
      </c>
      <c r="B381" t="s">
        <v>2568</v>
      </c>
      <c r="C381" t="s">
        <v>2569</v>
      </c>
      <c r="D381" t="s">
        <v>798</v>
      </c>
      <c r="E381" t="s">
        <v>799</v>
      </c>
      <c r="F381" t="s">
        <v>2570</v>
      </c>
      <c r="G381" t="s">
        <v>2571</v>
      </c>
      <c r="H381">
        <v>0</v>
      </c>
      <c r="I381" t="s">
        <v>2569</v>
      </c>
      <c r="J381" t="s">
        <v>794</v>
      </c>
      <c r="K381" t="s">
        <v>2572</v>
      </c>
      <c r="L381" t="s">
        <v>637</v>
      </c>
    </row>
    <row r="382" spans="1:12" x14ac:dyDescent="0.35">
      <c r="A382">
        <v>382</v>
      </c>
      <c r="B382" t="s">
        <v>2573</v>
      </c>
      <c r="C382" t="s">
        <v>2574</v>
      </c>
      <c r="D382" t="s">
        <v>798</v>
      </c>
      <c r="E382" t="s">
        <v>799</v>
      </c>
      <c r="F382" t="s">
        <v>2575</v>
      </c>
      <c r="G382" t="s">
        <v>2576</v>
      </c>
      <c r="H382">
        <v>0</v>
      </c>
      <c r="I382" t="s">
        <v>2574</v>
      </c>
      <c r="J382" t="s">
        <v>794</v>
      </c>
      <c r="K382" t="s">
        <v>2577</v>
      </c>
      <c r="L382" t="s">
        <v>636</v>
      </c>
    </row>
    <row r="383" spans="1:12" x14ac:dyDescent="0.35">
      <c r="A383">
        <v>383</v>
      </c>
      <c r="B383" t="s">
        <v>2578</v>
      </c>
      <c r="C383" t="s">
        <v>2579</v>
      </c>
      <c r="D383" t="s">
        <v>798</v>
      </c>
      <c r="E383" t="s">
        <v>799</v>
      </c>
      <c r="F383" t="s">
        <v>2580</v>
      </c>
      <c r="G383" t="s">
        <v>2581</v>
      </c>
      <c r="H383">
        <v>0</v>
      </c>
      <c r="I383" t="s">
        <v>2579</v>
      </c>
      <c r="J383" t="s">
        <v>794</v>
      </c>
      <c r="K383" t="s">
        <v>2582</v>
      </c>
      <c r="L383" t="s">
        <v>636</v>
      </c>
    </row>
    <row r="384" spans="1:12" x14ac:dyDescent="0.35">
      <c r="A384">
        <v>384</v>
      </c>
      <c r="B384" t="s">
        <v>2583</v>
      </c>
      <c r="C384" t="s">
        <v>2584</v>
      </c>
      <c r="D384" t="s">
        <v>798</v>
      </c>
      <c r="E384" t="s">
        <v>799</v>
      </c>
      <c r="F384" t="s">
        <v>2585</v>
      </c>
      <c r="G384" t="s">
        <v>2586</v>
      </c>
      <c r="H384">
        <v>0</v>
      </c>
      <c r="I384" t="s">
        <v>2584</v>
      </c>
      <c r="J384" t="s">
        <v>794</v>
      </c>
      <c r="K384" t="s">
        <v>2587</v>
      </c>
      <c r="L384" t="s">
        <v>637</v>
      </c>
    </row>
    <row r="385" spans="1:12" x14ac:dyDescent="0.35">
      <c r="A385">
        <v>385</v>
      </c>
      <c r="B385" t="s">
        <v>2588</v>
      </c>
      <c r="C385" t="s">
        <v>2589</v>
      </c>
      <c r="D385" t="s">
        <v>798</v>
      </c>
      <c r="E385" t="s">
        <v>799</v>
      </c>
      <c r="F385" t="s">
        <v>2590</v>
      </c>
      <c r="G385" t="s">
        <v>2591</v>
      </c>
      <c r="H385">
        <v>0</v>
      </c>
      <c r="I385" t="s">
        <v>2589</v>
      </c>
      <c r="J385" t="s">
        <v>794</v>
      </c>
      <c r="K385" t="s">
        <v>2592</v>
      </c>
      <c r="L385" t="s">
        <v>634</v>
      </c>
    </row>
    <row r="386" spans="1:12" x14ac:dyDescent="0.35">
      <c r="A386">
        <v>386</v>
      </c>
      <c r="B386" t="s">
        <v>2593</v>
      </c>
      <c r="C386" t="s">
        <v>2594</v>
      </c>
      <c r="D386" t="s">
        <v>798</v>
      </c>
      <c r="E386" t="s">
        <v>799</v>
      </c>
      <c r="F386" t="s">
        <v>1078</v>
      </c>
      <c r="G386" t="s">
        <v>1079</v>
      </c>
      <c r="H386">
        <v>0</v>
      </c>
      <c r="I386" t="s">
        <v>1080</v>
      </c>
      <c r="J386" t="s">
        <v>794</v>
      </c>
      <c r="K386" t="s">
        <v>1081</v>
      </c>
      <c r="L386" t="s">
        <v>634</v>
      </c>
    </row>
    <row r="387" spans="1:12" x14ac:dyDescent="0.35">
      <c r="A387">
        <v>387</v>
      </c>
      <c r="B387" t="s">
        <v>2595</v>
      </c>
      <c r="C387" t="s">
        <v>2596</v>
      </c>
      <c r="D387" t="s">
        <v>798</v>
      </c>
      <c r="E387" t="s">
        <v>799</v>
      </c>
      <c r="F387" t="s">
        <v>2597</v>
      </c>
      <c r="G387" t="s">
        <v>2598</v>
      </c>
      <c r="H387">
        <v>0</v>
      </c>
      <c r="I387" t="s">
        <v>2596</v>
      </c>
      <c r="J387" t="s">
        <v>794</v>
      </c>
      <c r="K387" t="s">
        <v>2599</v>
      </c>
      <c r="L387" t="s">
        <v>636</v>
      </c>
    </row>
    <row r="388" spans="1:12" x14ac:dyDescent="0.35">
      <c r="A388">
        <v>388</v>
      </c>
      <c r="B388" t="s">
        <v>2600</v>
      </c>
      <c r="C388" t="s">
        <v>2601</v>
      </c>
      <c r="D388" t="s">
        <v>798</v>
      </c>
      <c r="E388" t="s">
        <v>799</v>
      </c>
      <c r="F388" t="s">
        <v>2602</v>
      </c>
      <c r="G388" t="s">
        <v>2603</v>
      </c>
      <c r="H388">
        <v>0</v>
      </c>
      <c r="I388" t="s">
        <v>2601</v>
      </c>
      <c r="J388" t="s">
        <v>794</v>
      </c>
      <c r="K388" t="s">
        <v>2604</v>
      </c>
      <c r="L388" t="s">
        <v>636</v>
      </c>
    </row>
    <row r="389" spans="1:12" x14ac:dyDescent="0.35">
      <c r="A389">
        <v>389</v>
      </c>
      <c r="B389" t="s">
        <v>2605</v>
      </c>
      <c r="C389" t="s">
        <v>2606</v>
      </c>
      <c r="D389" t="s">
        <v>798</v>
      </c>
      <c r="E389" t="s">
        <v>799</v>
      </c>
      <c r="F389" t="s">
        <v>2607</v>
      </c>
      <c r="G389" t="s">
        <v>2608</v>
      </c>
      <c r="H389">
        <v>0</v>
      </c>
      <c r="I389" t="s">
        <v>2606</v>
      </c>
      <c r="J389" t="s">
        <v>794</v>
      </c>
      <c r="K389" t="s">
        <v>2609</v>
      </c>
      <c r="L389" t="s">
        <v>637</v>
      </c>
    </row>
    <row r="390" spans="1:12" x14ac:dyDescent="0.35">
      <c r="A390">
        <v>390</v>
      </c>
      <c r="B390" t="s">
        <v>2610</v>
      </c>
      <c r="C390" t="s">
        <v>2611</v>
      </c>
      <c r="D390" t="s">
        <v>798</v>
      </c>
      <c r="E390" t="s">
        <v>799</v>
      </c>
      <c r="F390" t="s">
        <v>2612</v>
      </c>
      <c r="G390" t="s">
        <v>2613</v>
      </c>
      <c r="H390">
        <v>0</v>
      </c>
      <c r="I390" t="s">
        <v>2611</v>
      </c>
      <c r="J390" t="s">
        <v>794</v>
      </c>
      <c r="K390" t="s">
        <v>2614</v>
      </c>
      <c r="L390" t="s">
        <v>634</v>
      </c>
    </row>
    <row r="391" spans="1:12" x14ac:dyDescent="0.35">
      <c r="A391">
        <v>391</v>
      </c>
      <c r="B391" t="s">
        <v>2615</v>
      </c>
      <c r="C391" t="s">
        <v>2616</v>
      </c>
      <c r="D391" t="s">
        <v>798</v>
      </c>
      <c r="E391" t="s">
        <v>799</v>
      </c>
      <c r="F391" t="s">
        <v>2617</v>
      </c>
      <c r="G391" t="s">
        <v>2618</v>
      </c>
      <c r="H391" t="s">
        <v>2619</v>
      </c>
      <c r="I391" t="s">
        <v>2616</v>
      </c>
      <c r="J391" t="s">
        <v>794</v>
      </c>
      <c r="K391" t="s">
        <v>2620</v>
      </c>
      <c r="L391" t="s">
        <v>637</v>
      </c>
    </row>
    <row r="392" spans="1:12" x14ac:dyDescent="0.35">
      <c r="A392">
        <v>392</v>
      </c>
      <c r="B392" t="s">
        <v>2621</v>
      </c>
      <c r="C392" t="s">
        <v>1985</v>
      </c>
      <c r="D392" t="s">
        <v>798</v>
      </c>
      <c r="E392" t="s">
        <v>799</v>
      </c>
      <c r="F392" t="s">
        <v>2622</v>
      </c>
      <c r="G392" t="s">
        <v>2623</v>
      </c>
      <c r="H392">
        <v>0</v>
      </c>
      <c r="I392" t="s">
        <v>1985</v>
      </c>
      <c r="J392" t="s">
        <v>794</v>
      </c>
      <c r="K392" t="s">
        <v>1986</v>
      </c>
      <c r="L392" t="s">
        <v>634</v>
      </c>
    </row>
    <row r="393" spans="1:12" x14ac:dyDescent="0.35">
      <c r="A393">
        <v>393</v>
      </c>
      <c r="B393" t="s">
        <v>2624</v>
      </c>
      <c r="C393" t="s">
        <v>1193</v>
      </c>
      <c r="D393" t="s">
        <v>798</v>
      </c>
      <c r="E393" t="s">
        <v>799</v>
      </c>
      <c r="F393" t="s">
        <v>1191</v>
      </c>
      <c r="G393" t="s">
        <v>1192</v>
      </c>
      <c r="H393">
        <v>0</v>
      </c>
      <c r="I393" t="s">
        <v>1193</v>
      </c>
      <c r="J393" t="s">
        <v>794</v>
      </c>
      <c r="K393" t="s">
        <v>1194</v>
      </c>
      <c r="L393" t="s">
        <v>634</v>
      </c>
    </row>
    <row r="394" spans="1:12" x14ac:dyDescent="0.35">
      <c r="A394">
        <v>394</v>
      </c>
      <c r="B394" t="s">
        <v>2625</v>
      </c>
      <c r="C394" t="s">
        <v>2626</v>
      </c>
      <c r="D394" t="s">
        <v>798</v>
      </c>
      <c r="E394" t="s">
        <v>799</v>
      </c>
      <c r="F394" t="s">
        <v>2627</v>
      </c>
      <c r="G394" t="s">
        <v>2628</v>
      </c>
      <c r="H394">
        <v>0</v>
      </c>
      <c r="I394" t="s">
        <v>2626</v>
      </c>
      <c r="J394" t="s">
        <v>794</v>
      </c>
      <c r="K394" t="s">
        <v>2629</v>
      </c>
      <c r="L394" t="s">
        <v>636</v>
      </c>
    </row>
    <row r="395" spans="1:12" x14ac:dyDescent="0.35">
      <c r="A395">
        <v>395</v>
      </c>
      <c r="B395" t="s">
        <v>2630</v>
      </c>
      <c r="C395" t="s">
        <v>2631</v>
      </c>
      <c r="D395" t="s">
        <v>798</v>
      </c>
      <c r="E395" t="s">
        <v>799</v>
      </c>
      <c r="F395" t="s">
        <v>2632</v>
      </c>
      <c r="G395" t="s">
        <v>2633</v>
      </c>
      <c r="H395">
        <v>0</v>
      </c>
      <c r="I395" t="s">
        <v>2631</v>
      </c>
      <c r="J395" t="s">
        <v>794</v>
      </c>
      <c r="K395" t="s">
        <v>2634</v>
      </c>
      <c r="L395" t="s">
        <v>636</v>
      </c>
    </row>
    <row r="396" spans="1:12" x14ac:dyDescent="0.35">
      <c r="A396">
        <v>396</v>
      </c>
      <c r="B396" t="s">
        <v>2635</v>
      </c>
      <c r="C396" t="s">
        <v>404</v>
      </c>
      <c r="D396" t="s">
        <v>798</v>
      </c>
      <c r="E396" t="s">
        <v>799</v>
      </c>
      <c r="F396" t="s">
        <v>2636</v>
      </c>
      <c r="G396" t="s">
        <v>2637</v>
      </c>
      <c r="H396">
        <v>0</v>
      </c>
      <c r="I396" t="s">
        <v>404</v>
      </c>
      <c r="J396" t="s">
        <v>794</v>
      </c>
      <c r="K396" t="s">
        <v>2638</v>
      </c>
      <c r="L396" t="s">
        <v>636</v>
      </c>
    </row>
    <row r="397" spans="1:12" x14ac:dyDescent="0.35">
      <c r="A397">
        <v>397</v>
      </c>
      <c r="B397" t="s">
        <v>2639</v>
      </c>
      <c r="C397" t="s">
        <v>2640</v>
      </c>
      <c r="D397" t="s">
        <v>798</v>
      </c>
      <c r="E397" t="s">
        <v>799</v>
      </c>
      <c r="F397" t="s">
        <v>2641</v>
      </c>
      <c r="G397" t="s">
        <v>2642</v>
      </c>
      <c r="H397">
        <v>0</v>
      </c>
      <c r="I397" t="s">
        <v>2640</v>
      </c>
      <c r="J397" t="s">
        <v>794</v>
      </c>
      <c r="K397" t="s">
        <v>2643</v>
      </c>
      <c r="L397" t="s">
        <v>637</v>
      </c>
    </row>
    <row r="398" spans="1:12" x14ac:dyDescent="0.35">
      <c r="A398">
        <v>398</v>
      </c>
      <c r="B398" t="s">
        <v>2644</v>
      </c>
      <c r="C398" t="s">
        <v>2645</v>
      </c>
      <c r="D398" t="s">
        <v>798</v>
      </c>
      <c r="E398" t="s">
        <v>799</v>
      </c>
      <c r="F398" t="s">
        <v>1262</v>
      </c>
      <c r="G398" t="s">
        <v>1263</v>
      </c>
      <c r="H398">
        <v>0</v>
      </c>
      <c r="I398" t="s">
        <v>1264</v>
      </c>
      <c r="J398" t="s">
        <v>794</v>
      </c>
      <c r="K398" t="s">
        <v>1265</v>
      </c>
      <c r="L398" t="s">
        <v>636</v>
      </c>
    </row>
    <row r="399" spans="1:12" x14ac:dyDescent="0.35">
      <c r="A399">
        <v>399</v>
      </c>
      <c r="B399" t="s">
        <v>2646</v>
      </c>
      <c r="C399" t="s">
        <v>2647</v>
      </c>
      <c r="D399" t="s">
        <v>798</v>
      </c>
      <c r="E399" t="s">
        <v>799</v>
      </c>
      <c r="F399" t="s">
        <v>2648</v>
      </c>
      <c r="G399" t="s">
        <v>2649</v>
      </c>
      <c r="H399">
        <v>0</v>
      </c>
      <c r="I399" t="s">
        <v>2650</v>
      </c>
      <c r="J399" t="s">
        <v>794</v>
      </c>
      <c r="K399" t="s">
        <v>2651</v>
      </c>
      <c r="L399" t="s">
        <v>636</v>
      </c>
    </row>
    <row r="400" spans="1:12" x14ac:dyDescent="0.35">
      <c r="A400">
        <v>400</v>
      </c>
      <c r="B400" t="s">
        <v>2652</v>
      </c>
      <c r="C400" t="s">
        <v>2653</v>
      </c>
      <c r="D400" t="s">
        <v>798</v>
      </c>
      <c r="E400" t="s">
        <v>799</v>
      </c>
      <c r="F400" t="s">
        <v>2654</v>
      </c>
      <c r="G400" t="s">
        <v>2655</v>
      </c>
      <c r="H400">
        <v>0</v>
      </c>
      <c r="I400" t="s">
        <v>1584</v>
      </c>
      <c r="J400" t="s">
        <v>794</v>
      </c>
      <c r="K400" t="s">
        <v>1587</v>
      </c>
      <c r="L400" t="s">
        <v>636</v>
      </c>
    </row>
    <row r="401" spans="1:12" x14ac:dyDescent="0.35">
      <c r="A401">
        <v>401</v>
      </c>
      <c r="B401" t="s">
        <v>2656</v>
      </c>
      <c r="C401" t="s">
        <v>2657</v>
      </c>
      <c r="D401" t="s">
        <v>798</v>
      </c>
      <c r="E401" t="s">
        <v>799</v>
      </c>
      <c r="F401" t="s">
        <v>1191</v>
      </c>
      <c r="G401" t="s">
        <v>1192</v>
      </c>
      <c r="H401">
        <v>0</v>
      </c>
      <c r="I401" t="s">
        <v>1193</v>
      </c>
      <c r="J401" t="s">
        <v>794</v>
      </c>
      <c r="K401" t="s">
        <v>1194</v>
      </c>
      <c r="L401" t="s">
        <v>636</v>
      </c>
    </row>
    <row r="402" spans="1:12" x14ac:dyDescent="0.35">
      <c r="A402">
        <v>402</v>
      </c>
      <c r="B402" t="s">
        <v>2658</v>
      </c>
      <c r="C402" t="s">
        <v>1953</v>
      </c>
      <c r="D402" t="s">
        <v>798</v>
      </c>
      <c r="E402" t="s">
        <v>799</v>
      </c>
      <c r="F402" t="s">
        <v>1685</v>
      </c>
      <c r="G402" t="s">
        <v>2659</v>
      </c>
      <c r="H402">
        <v>0</v>
      </c>
      <c r="I402" t="s">
        <v>1953</v>
      </c>
      <c r="J402" t="s">
        <v>794</v>
      </c>
      <c r="K402" t="s">
        <v>1954</v>
      </c>
      <c r="L402" t="s">
        <v>636</v>
      </c>
    </row>
    <row r="403" spans="1:12" x14ac:dyDescent="0.35">
      <c r="A403">
        <v>403</v>
      </c>
      <c r="B403" t="s">
        <v>2660</v>
      </c>
      <c r="C403" t="s">
        <v>2661</v>
      </c>
      <c r="D403" t="s">
        <v>798</v>
      </c>
      <c r="E403" t="s">
        <v>799</v>
      </c>
      <c r="F403" t="s">
        <v>2662</v>
      </c>
      <c r="G403" t="s">
        <v>2663</v>
      </c>
      <c r="H403">
        <v>0</v>
      </c>
      <c r="I403" t="s">
        <v>2661</v>
      </c>
      <c r="J403" t="s">
        <v>794</v>
      </c>
      <c r="K403" t="s">
        <v>2664</v>
      </c>
      <c r="L403" t="s">
        <v>636</v>
      </c>
    </row>
    <row r="404" spans="1:12" x14ac:dyDescent="0.35">
      <c r="A404">
        <v>404</v>
      </c>
      <c r="B404" t="s">
        <v>2665</v>
      </c>
      <c r="C404" t="s">
        <v>2666</v>
      </c>
      <c r="D404" t="s">
        <v>798</v>
      </c>
      <c r="E404" t="s">
        <v>799</v>
      </c>
      <c r="F404" t="s">
        <v>2667</v>
      </c>
      <c r="G404" t="s">
        <v>2668</v>
      </c>
      <c r="H404">
        <v>0</v>
      </c>
      <c r="I404" t="s">
        <v>2666</v>
      </c>
      <c r="J404" t="s">
        <v>794</v>
      </c>
      <c r="K404" t="s">
        <v>2669</v>
      </c>
      <c r="L404" t="s">
        <v>637</v>
      </c>
    </row>
    <row r="405" spans="1:12" x14ac:dyDescent="0.35">
      <c r="A405">
        <v>405</v>
      </c>
      <c r="B405" t="s">
        <v>2670</v>
      </c>
      <c r="C405" t="s">
        <v>2671</v>
      </c>
      <c r="D405" t="s">
        <v>798</v>
      </c>
      <c r="E405" t="s">
        <v>799</v>
      </c>
      <c r="F405" t="s">
        <v>2672</v>
      </c>
      <c r="G405" t="s">
        <v>2673</v>
      </c>
      <c r="H405">
        <v>0</v>
      </c>
      <c r="I405" t="s">
        <v>2671</v>
      </c>
      <c r="J405" t="s">
        <v>794</v>
      </c>
      <c r="K405" t="s">
        <v>2674</v>
      </c>
      <c r="L405" t="s">
        <v>636</v>
      </c>
    </row>
    <row r="406" spans="1:12" x14ac:dyDescent="0.35">
      <c r="A406">
        <v>406</v>
      </c>
      <c r="B406" t="s">
        <v>2675</v>
      </c>
      <c r="C406" t="s">
        <v>2676</v>
      </c>
      <c r="D406" t="s">
        <v>798</v>
      </c>
      <c r="E406" t="s">
        <v>799</v>
      </c>
      <c r="F406" t="s">
        <v>2677</v>
      </c>
      <c r="G406" t="s">
        <v>2678</v>
      </c>
      <c r="H406">
        <v>0</v>
      </c>
      <c r="I406" t="s">
        <v>2676</v>
      </c>
      <c r="J406" t="s">
        <v>794</v>
      </c>
      <c r="K406" t="s">
        <v>2679</v>
      </c>
      <c r="L406" t="s">
        <v>636</v>
      </c>
    </row>
    <row r="407" spans="1:12" x14ac:dyDescent="0.35">
      <c r="A407">
        <v>407</v>
      </c>
      <c r="B407" t="s">
        <v>2680</v>
      </c>
      <c r="C407" t="s">
        <v>2681</v>
      </c>
      <c r="D407" t="s">
        <v>798</v>
      </c>
      <c r="E407" t="s">
        <v>799</v>
      </c>
      <c r="F407" t="s">
        <v>2682</v>
      </c>
      <c r="G407" t="s">
        <v>2683</v>
      </c>
      <c r="H407">
        <v>0</v>
      </c>
      <c r="I407" t="s">
        <v>2681</v>
      </c>
      <c r="J407" t="s">
        <v>794</v>
      </c>
      <c r="K407" t="s">
        <v>2684</v>
      </c>
      <c r="L407" t="s">
        <v>636</v>
      </c>
    </row>
    <row r="408" spans="1:12" x14ac:dyDescent="0.35">
      <c r="A408">
        <v>408</v>
      </c>
      <c r="B408" t="s">
        <v>2685</v>
      </c>
      <c r="C408" t="s">
        <v>793</v>
      </c>
      <c r="D408" t="s">
        <v>798</v>
      </c>
      <c r="E408" t="s">
        <v>799</v>
      </c>
      <c r="F408" t="s">
        <v>2686</v>
      </c>
      <c r="G408" t="s">
        <v>2687</v>
      </c>
      <c r="H408">
        <v>0</v>
      </c>
      <c r="I408" t="s">
        <v>793</v>
      </c>
      <c r="J408" t="s">
        <v>794</v>
      </c>
      <c r="K408" t="s">
        <v>2688</v>
      </c>
      <c r="L408" t="s">
        <v>638</v>
      </c>
    </row>
    <row r="409" spans="1:12" x14ac:dyDescent="0.35">
      <c r="A409">
        <v>409</v>
      </c>
      <c r="B409" s="218" t="s">
        <v>2689</v>
      </c>
      <c r="C409" t="s">
        <v>2690</v>
      </c>
      <c r="D409" t="s">
        <v>798</v>
      </c>
      <c r="E409" t="s">
        <v>799</v>
      </c>
      <c r="F409" t="s">
        <v>1191</v>
      </c>
      <c r="G409" t="s">
        <v>1192</v>
      </c>
      <c r="H409">
        <v>0</v>
      </c>
      <c r="I409" t="s">
        <v>1193</v>
      </c>
      <c r="J409" t="s">
        <v>794</v>
      </c>
      <c r="K409" s="218" t="s">
        <v>1194</v>
      </c>
      <c r="L409" s="217" t="s">
        <v>845</v>
      </c>
    </row>
    <row r="410" spans="1:12" x14ac:dyDescent="0.3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2696</v>
      </c>
      <c r="N1" t="s">
        <v>2697</v>
      </c>
    </row>
    <row r="2" spans="2:19" x14ac:dyDescent="0.35">
      <c r="B2" s="66" t="s">
        <v>2698</v>
      </c>
      <c r="C2" s="66" t="s">
        <v>2699</v>
      </c>
      <c r="D2" s="66" t="s">
        <v>2700</v>
      </c>
      <c r="E2" s="66" t="s">
        <v>2701</v>
      </c>
      <c r="F2" s="66" t="s">
        <v>2702</v>
      </c>
      <c r="G2" s="66" t="s">
        <v>2703</v>
      </c>
      <c r="H2" s="66" t="s">
        <v>2704</v>
      </c>
      <c r="I2" s="66" t="s">
        <v>2705</v>
      </c>
      <c r="J2" s="66" t="s">
        <v>2706</v>
      </c>
      <c r="K2" s="66" t="s">
        <v>2707</v>
      </c>
      <c r="L2" s="66" t="s">
        <v>2708</v>
      </c>
      <c r="M2" s="66" t="s">
        <v>103</v>
      </c>
      <c r="N2" s="36" t="s">
        <v>2709</v>
      </c>
      <c r="O2" s="37" t="s">
        <v>2710</v>
      </c>
      <c r="P2" s="38" t="s">
        <v>2711</v>
      </c>
      <c r="Q2" s="39" t="s">
        <v>2712</v>
      </c>
      <c r="R2" s="125" t="s">
        <v>657</v>
      </c>
      <c r="S2" t="s">
        <v>2713</v>
      </c>
    </row>
    <row r="3" spans="2:19" x14ac:dyDescent="0.35">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2714</v>
      </c>
      <c r="B1" t="s">
        <v>2715</v>
      </c>
      <c r="C1" t="s">
        <v>2716</v>
      </c>
      <c r="D1" s="249" t="s">
        <v>2717</v>
      </c>
      <c r="E1" t="s">
        <v>2718</v>
      </c>
      <c r="F1" t="s">
        <v>2719</v>
      </c>
      <c r="G1" s="249" t="s">
        <v>2720</v>
      </c>
      <c r="H1" s="247" t="s">
        <v>613</v>
      </c>
      <c r="I1" t="s">
        <v>2721</v>
      </c>
      <c r="J1" s="248" t="s">
        <v>619</v>
      </c>
      <c r="K1" s="248" t="s">
        <v>622</v>
      </c>
      <c r="L1" t="s">
        <v>2722</v>
      </c>
      <c r="M1" t="s">
        <v>2723</v>
      </c>
      <c r="N1" s="221" t="s">
        <v>2724</v>
      </c>
      <c r="O1" s="248" t="s">
        <v>616</v>
      </c>
      <c r="P1" s="249" t="s">
        <v>2717</v>
      </c>
    </row>
    <row r="2" spans="1:16" x14ac:dyDescent="0.35">
      <c r="A2" t="s">
        <v>162</v>
      </c>
      <c r="B2" t="s">
        <v>2725</v>
      </c>
      <c r="C2" t="s">
        <v>2726</v>
      </c>
      <c r="E2" t="s">
        <v>2727</v>
      </c>
      <c r="F2" t="s">
        <v>618</v>
      </c>
      <c r="G2" s="240">
        <v>200</v>
      </c>
      <c r="H2" s="241">
        <v>29</v>
      </c>
      <c r="I2" t="s">
        <v>763</v>
      </c>
      <c r="J2" s="242">
        <v>42</v>
      </c>
      <c r="K2" s="242">
        <v>67</v>
      </c>
      <c r="L2" s="217" t="s">
        <v>845</v>
      </c>
      <c r="M2" s="239"/>
      <c r="N2" s="239"/>
      <c r="O2" s="241">
        <v>46</v>
      </c>
      <c r="P2">
        <v>182</v>
      </c>
    </row>
    <row r="3" spans="1:16" x14ac:dyDescent="0.35">
      <c r="A3" t="s">
        <v>162</v>
      </c>
      <c r="B3" t="s">
        <v>2728</v>
      </c>
      <c r="C3" t="s">
        <v>2729</v>
      </c>
      <c r="E3" t="s">
        <v>2730</v>
      </c>
      <c r="F3" t="s">
        <v>615</v>
      </c>
      <c r="G3" s="240">
        <v>636</v>
      </c>
      <c r="H3" s="241">
        <v>131</v>
      </c>
      <c r="I3" t="s">
        <v>764</v>
      </c>
      <c r="J3" s="242">
        <v>127</v>
      </c>
      <c r="K3" s="242">
        <v>203</v>
      </c>
      <c r="L3" t="s">
        <v>637</v>
      </c>
      <c r="M3" s="239">
        <v>194</v>
      </c>
      <c r="N3" s="239" t="s">
        <v>2731</v>
      </c>
      <c r="O3" s="241">
        <v>210</v>
      </c>
      <c r="P3">
        <v>633</v>
      </c>
    </row>
    <row r="4" spans="1:16" x14ac:dyDescent="0.35">
      <c r="A4" t="s">
        <v>162</v>
      </c>
      <c r="B4" t="s">
        <v>2732</v>
      </c>
      <c r="C4" t="s">
        <v>2733</v>
      </c>
      <c r="E4" t="s">
        <v>2734</v>
      </c>
      <c r="F4" t="s">
        <v>618</v>
      </c>
      <c r="G4" s="240">
        <v>336</v>
      </c>
      <c r="H4" s="241">
        <v>69</v>
      </c>
      <c r="I4" t="s">
        <v>764</v>
      </c>
      <c r="J4" s="242">
        <v>70</v>
      </c>
      <c r="K4" s="242">
        <v>112</v>
      </c>
      <c r="L4" t="s">
        <v>636</v>
      </c>
      <c r="M4" s="239">
        <v>179</v>
      </c>
      <c r="N4" s="239" t="s">
        <v>2735</v>
      </c>
      <c r="O4" s="241">
        <v>110</v>
      </c>
      <c r="P4">
        <v>334</v>
      </c>
    </row>
    <row r="5" spans="1:16" x14ac:dyDescent="0.35">
      <c r="A5" t="s">
        <v>162</v>
      </c>
      <c r="B5" t="s">
        <v>2736</v>
      </c>
      <c r="C5" t="s">
        <v>2737</v>
      </c>
      <c r="E5" t="s">
        <v>2738</v>
      </c>
      <c r="F5" t="s">
        <v>618</v>
      </c>
      <c r="G5" s="240">
        <v>333</v>
      </c>
      <c r="H5" s="241">
        <v>59</v>
      </c>
      <c r="I5" t="s">
        <v>2739</v>
      </c>
      <c r="J5" s="242">
        <v>55</v>
      </c>
      <c r="K5" s="242">
        <v>88</v>
      </c>
      <c r="L5" t="s">
        <v>636</v>
      </c>
      <c r="M5" s="239">
        <v>177</v>
      </c>
      <c r="N5" s="239" t="s">
        <v>2740</v>
      </c>
      <c r="O5" s="241">
        <v>94</v>
      </c>
      <c r="P5">
        <v>334</v>
      </c>
    </row>
    <row r="6" spans="1:16" x14ac:dyDescent="0.35">
      <c r="A6" t="s">
        <v>162</v>
      </c>
      <c r="B6" t="s">
        <v>2741</v>
      </c>
      <c r="C6" t="s">
        <v>2742</v>
      </c>
      <c r="E6" t="s">
        <v>2743</v>
      </c>
      <c r="F6" t="s">
        <v>618</v>
      </c>
      <c r="G6" s="240">
        <v>448</v>
      </c>
      <c r="H6" s="241">
        <v>92</v>
      </c>
      <c r="I6" t="s">
        <v>768</v>
      </c>
      <c r="J6" s="242">
        <v>91</v>
      </c>
      <c r="K6" s="242">
        <v>146</v>
      </c>
      <c r="L6" t="s">
        <v>636</v>
      </c>
      <c r="M6" s="239">
        <v>20</v>
      </c>
      <c r="N6" s="239" t="s">
        <v>2744</v>
      </c>
      <c r="O6" s="241">
        <v>147</v>
      </c>
      <c r="P6">
        <v>451</v>
      </c>
    </row>
    <row r="7" spans="1:16" x14ac:dyDescent="0.35">
      <c r="A7" t="s">
        <v>170</v>
      </c>
      <c r="B7" t="s">
        <v>2745</v>
      </c>
      <c r="C7" t="s">
        <v>2746</v>
      </c>
      <c r="E7" t="s">
        <v>2747</v>
      </c>
      <c r="F7" t="s">
        <v>615</v>
      </c>
      <c r="G7" s="240">
        <v>550</v>
      </c>
      <c r="H7" s="241">
        <v>113</v>
      </c>
      <c r="I7" t="s">
        <v>764</v>
      </c>
      <c r="J7" s="242">
        <v>106</v>
      </c>
      <c r="K7" s="242">
        <v>170</v>
      </c>
      <c r="L7" t="s">
        <v>636</v>
      </c>
      <c r="M7" s="239">
        <v>100</v>
      </c>
      <c r="N7" s="239" t="s">
        <v>2748</v>
      </c>
      <c r="O7" s="241">
        <v>181</v>
      </c>
      <c r="P7">
        <v>547</v>
      </c>
    </row>
    <row r="8" spans="1:16" x14ac:dyDescent="0.35">
      <c r="A8" t="s">
        <v>170</v>
      </c>
      <c r="B8" t="s">
        <v>2749</v>
      </c>
      <c r="C8" t="s">
        <v>2750</v>
      </c>
      <c r="E8" t="s">
        <v>2751</v>
      </c>
      <c r="F8" t="s">
        <v>618</v>
      </c>
      <c r="G8" s="240">
        <v>424</v>
      </c>
      <c r="H8" s="241">
        <v>79</v>
      </c>
      <c r="I8" t="s">
        <v>2739</v>
      </c>
      <c r="J8" s="242">
        <v>78</v>
      </c>
      <c r="K8" s="242">
        <v>125</v>
      </c>
      <c r="L8" t="s">
        <v>636</v>
      </c>
      <c r="M8" s="239">
        <v>200</v>
      </c>
      <c r="N8" s="239" t="s">
        <v>2752</v>
      </c>
      <c r="O8" s="241">
        <v>126</v>
      </c>
      <c r="P8">
        <v>423</v>
      </c>
    </row>
    <row r="9" spans="1:16" x14ac:dyDescent="0.35">
      <c r="A9" t="s">
        <v>174</v>
      </c>
      <c r="B9" t="s">
        <v>2753</v>
      </c>
      <c r="C9" t="s">
        <v>2754</v>
      </c>
      <c r="E9" t="s">
        <v>2755</v>
      </c>
      <c r="F9" t="s">
        <v>618</v>
      </c>
      <c r="G9" s="240">
        <v>191</v>
      </c>
      <c r="H9" s="241">
        <v>60</v>
      </c>
      <c r="I9" t="s">
        <v>763</v>
      </c>
      <c r="J9" s="242">
        <v>71</v>
      </c>
      <c r="K9" s="242">
        <v>114</v>
      </c>
      <c r="L9" s="217" t="s">
        <v>845</v>
      </c>
      <c r="M9" s="239"/>
      <c r="N9" s="239"/>
      <c r="O9" s="241">
        <v>96</v>
      </c>
      <c r="P9">
        <v>168</v>
      </c>
    </row>
    <row r="10" spans="1:16" x14ac:dyDescent="0.35">
      <c r="A10" t="s">
        <v>174</v>
      </c>
      <c r="B10" t="s">
        <v>2756</v>
      </c>
      <c r="C10" t="s">
        <v>2757</v>
      </c>
      <c r="E10" t="s">
        <v>2758</v>
      </c>
      <c r="F10" t="s">
        <v>612</v>
      </c>
      <c r="G10" s="240">
        <v>292</v>
      </c>
      <c r="H10" s="241">
        <v>93</v>
      </c>
      <c r="I10" t="s">
        <v>764</v>
      </c>
      <c r="J10" s="242">
        <v>102</v>
      </c>
      <c r="K10" s="242">
        <v>163</v>
      </c>
      <c r="L10" t="s">
        <v>636</v>
      </c>
      <c r="M10" s="239">
        <v>66</v>
      </c>
      <c r="N10" s="239" t="s">
        <v>2759</v>
      </c>
      <c r="O10" s="241">
        <v>149</v>
      </c>
      <c r="P10">
        <v>292</v>
      </c>
    </row>
    <row r="11" spans="1:16" x14ac:dyDescent="0.35">
      <c r="A11" t="s">
        <v>174</v>
      </c>
      <c r="B11" t="s">
        <v>2760</v>
      </c>
      <c r="C11" t="s">
        <v>2761</v>
      </c>
      <c r="E11" t="s">
        <v>2758</v>
      </c>
      <c r="F11" t="s">
        <v>612</v>
      </c>
      <c r="G11" s="240">
        <v>359</v>
      </c>
      <c r="H11" s="241">
        <v>93</v>
      </c>
      <c r="I11" t="s">
        <v>764</v>
      </c>
      <c r="J11" s="242">
        <v>91</v>
      </c>
      <c r="K11" s="242">
        <v>146</v>
      </c>
      <c r="L11" t="s">
        <v>636</v>
      </c>
      <c r="M11" s="239">
        <v>81</v>
      </c>
      <c r="N11" s="239" t="s">
        <v>2762</v>
      </c>
      <c r="O11" s="241">
        <v>149</v>
      </c>
      <c r="P11">
        <v>364</v>
      </c>
    </row>
    <row r="12" spans="1:16" x14ac:dyDescent="0.35">
      <c r="A12" t="s">
        <v>174</v>
      </c>
      <c r="B12" t="s">
        <v>2763</v>
      </c>
      <c r="C12" t="s">
        <v>2764</v>
      </c>
      <c r="E12" t="s">
        <v>2758</v>
      </c>
      <c r="F12" t="s">
        <v>612</v>
      </c>
      <c r="G12" s="240">
        <v>386</v>
      </c>
      <c r="H12" s="241">
        <v>121</v>
      </c>
      <c r="I12" t="s">
        <v>764</v>
      </c>
      <c r="J12" s="242">
        <v>127</v>
      </c>
      <c r="K12" s="242">
        <v>203</v>
      </c>
      <c r="L12" t="s">
        <v>636</v>
      </c>
      <c r="M12" s="239">
        <v>78</v>
      </c>
      <c r="N12" s="239" t="s">
        <v>2765</v>
      </c>
      <c r="O12" s="241">
        <v>194</v>
      </c>
      <c r="P12">
        <v>369</v>
      </c>
    </row>
    <row r="13" spans="1:16" x14ac:dyDescent="0.35">
      <c r="A13" t="s">
        <v>174</v>
      </c>
      <c r="B13" t="s">
        <v>2766</v>
      </c>
      <c r="C13" t="s">
        <v>2767</v>
      </c>
      <c r="E13" t="s">
        <v>2758</v>
      </c>
      <c r="F13" t="s">
        <v>612</v>
      </c>
      <c r="G13" s="240">
        <v>316</v>
      </c>
      <c r="H13" s="241">
        <v>90</v>
      </c>
      <c r="I13" t="s">
        <v>764</v>
      </c>
      <c r="J13" s="242">
        <v>100</v>
      </c>
      <c r="K13" s="242">
        <v>160</v>
      </c>
      <c r="L13" t="s">
        <v>636</v>
      </c>
      <c r="M13" s="239">
        <v>54</v>
      </c>
      <c r="N13" s="239" t="s">
        <v>2768</v>
      </c>
      <c r="O13" s="241">
        <v>144</v>
      </c>
      <c r="P13">
        <v>319</v>
      </c>
    </row>
    <row r="14" spans="1:16" x14ac:dyDescent="0.35">
      <c r="A14" t="s">
        <v>174</v>
      </c>
      <c r="B14" t="s">
        <v>2769</v>
      </c>
      <c r="C14" t="s">
        <v>2770</v>
      </c>
      <c r="E14" t="s">
        <v>2771</v>
      </c>
      <c r="F14" t="s">
        <v>618</v>
      </c>
      <c r="G14" s="240">
        <v>578</v>
      </c>
      <c r="H14" s="241">
        <v>149</v>
      </c>
      <c r="I14" t="s">
        <v>2739</v>
      </c>
      <c r="J14" s="242">
        <v>158</v>
      </c>
      <c r="K14" s="242">
        <v>253</v>
      </c>
      <c r="L14" t="s">
        <v>636</v>
      </c>
      <c r="M14" s="239">
        <v>278</v>
      </c>
      <c r="N14" s="239" t="s">
        <v>2772</v>
      </c>
      <c r="O14" s="241">
        <v>238</v>
      </c>
      <c r="P14">
        <v>577</v>
      </c>
    </row>
    <row r="15" spans="1:16" x14ac:dyDescent="0.35">
      <c r="A15" t="s">
        <v>174</v>
      </c>
      <c r="B15" t="s">
        <v>2773</v>
      </c>
      <c r="C15" t="s">
        <v>2774</v>
      </c>
      <c r="E15" t="s">
        <v>2738</v>
      </c>
      <c r="F15" t="s">
        <v>618</v>
      </c>
      <c r="G15" s="240">
        <v>600</v>
      </c>
      <c r="H15" s="241">
        <v>131</v>
      </c>
      <c r="I15" t="s">
        <v>2739</v>
      </c>
      <c r="J15" s="242">
        <v>125</v>
      </c>
      <c r="K15" s="242">
        <v>200</v>
      </c>
      <c r="L15" t="s">
        <v>636</v>
      </c>
      <c r="M15" s="239">
        <v>342</v>
      </c>
      <c r="N15" s="239" t="s">
        <v>2731</v>
      </c>
      <c r="O15" s="241">
        <v>210</v>
      </c>
      <c r="P15">
        <v>601</v>
      </c>
    </row>
    <row r="16" spans="1:16" x14ac:dyDescent="0.35">
      <c r="A16" t="s">
        <v>174</v>
      </c>
      <c r="B16" t="s">
        <v>2775</v>
      </c>
      <c r="C16" t="s">
        <v>2776</v>
      </c>
      <c r="E16" t="s">
        <v>2743</v>
      </c>
      <c r="F16" t="s">
        <v>618</v>
      </c>
      <c r="G16" s="240">
        <v>1244</v>
      </c>
      <c r="H16" s="241">
        <v>256</v>
      </c>
      <c r="I16" t="s">
        <v>768</v>
      </c>
      <c r="J16" s="242">
        <v>254</v>
      </c>
      <c r="K16" s="242">
        <v>406</v>
      </c>
      <c r="L16" t="s">
        <v>636</v>
      </c>
      <c r="M16" s="239">
        <v>121</v>
      </c>
      <c r="N16" s="239" t="s">
        <v>2777</v>
      </c>
      <c r="O16" s="241">
        <v>410</v>
      </c>
      <c r="P16">
        <v>1249</v>
      </c>
    </row>
    <row r="17" spans="1:16" x14ac:dyDescent="0.35">
      <c r="A17" t="s">
        <v>175</v>
      </c>
      <c r="B17" t="s">
        <v>2778</v>
      </c>
      <c r="C17" t="s">
        <v>2779</v>
      </c>
      <c r="E17" t="s">
        <v>2747</v>
      </c>
      <c r="F17" t="s">
        <v>615</v>
      </c>
      <c r="G17" s="240">
        <v>416</v>
      </c>
      <c r="H17" s="241">
        <v>92</v>
      </c>
      <c r="I17" t="s">
        <v>764</v>
      </c>
      <c r="J17" s="242">
        <v>92</v>
      </c>
      <c r="K17" s="242">
        <v>147</v>
      </c>
      <c r="L17" t="s">
        <v>636</v>
      </c>
      <c r="M17" s="239">
        <v>60</v>
      </c>
      <c r="N17" s="239" t="s">
        <v>2768</v>
      </c>
      <c r="O17" s="241">
        <v>147</v>
      </c>
      <c r="P17">
        <v>419</v>
      </c>
    </row>
    <row r="18" spans="1:16" x14ac:dyDescent="0.35">
      <c r="A18" t="s">
        <v>175</v>
      </c>
      <c r="B18" t="s">
        <v>2780</v>
      </c>
      <c r="C18" t="s">
        <v>2781</v>
      </c>
      <c r="E18" t="s">
        <v>2747</v>
      </c>
      <c r="F18" t="s">
        <v>615</v>
      </c>
      <c r="G18" s="240">
        <v>508</v>
      </c>
      <c r="H18" s="241">
        <v>140</v>
      </c>
      <c r="I18" t="s">
        <v>764</v>
      </c>
      <c r="J18" s="242">
        <v>134</v>
      </c>
      <c r="K18" s="242">
        <v>214</v>
      </c>
      <c r="L18" t="s">
        <v>636</v>
      </c>
      <c r="M18" s="239">
        <v>96</v>
      </c>
      <c r="N18" s="239" t="s">
        <v>2782</v>
      </c>
      <c r="O18" s="241">
        <v>224</v>
      </c>
      <c r="P18">
        <v>506</v>
      </c>
    </row>
    <row r="19" spans="1:16" x14ac:dyDescent="0.35">
      <c r="A19" t="s">
        <v>175</v>
      </c>
      <c r="B19" t="s">
        <v>2783</v>
      </c>
      <c r="C19" t="s">
        <v>2784</v>
      </c>
      <c r="E19" t="s">
        <v>2751</v>
      </c>
      <c r="F19" t="s">
        <v>618</v>
      </c>
      <c r="G19" s="240">
        <v>690</v>
      </c>
      <c r="H19" s="241">
        <v>129</v>
      </c>
      <c r="I19" t="s">
        <v>2739</v>
      </c>
      <c r="J19" s="242">
        <v>126</v>
      </c>
      <c r="K19" s="242">
        <v>202</v>
      </c>
      <c r="L19" t="s">
        <v>636</v>
      </c>
      <c r="M19" s="239">
        <v>353</v>
      </c>
      <c r="N19" s="239" t="s">
        <v>2782</v>
      </c>
      <c r="O19" s="241">
        <v>206</v>
      </c>
      <c r="P19">
        <v>696</v>
      </c>
    </row>
    <row r="20" spans="1:16" x14ac:dyDescent="0.35">
      <c r="A20" t="s">
        <v>175</v>
      </c>
      <c r="B20" t="s">
        <v>2785</v>
      </c>
      <c r="C20" t="s">
        <v>2786</v>
      </c>
      <c r="E20" t="s">
        <v>2743</v>
      </c>
      <c r="F20" t="s">
        <v>618</v>
      </c>
      <c r="G20" s="240">
        <v>611</v>
      </c>
      <c r="H20" s="241">
        <v>86</v>
      </c>
      <c r="I20" t="s">
        <v>768</v>
      </c>
      <c r="J20" s="242">
        <v>94</v>
      </c>
      <c r="K20" s="242">
        <v>150</v>
      </c>
      <c r="L20" t="s">
        <v>634</v>
      </c>
      <c r="M20" s="239">
        <v>34</v>
      </c>
      <c r="N20" s="239" t="s">
        <v>2787</v>
      </c>
      <c r="O20" s="241">
        <v>138</v>
      </c>
      <c r="P20">
        <v>616</v>
      </c>
    </row>
    <row r="21" spans="1:16" x14ac:dyDescent="0.35">
      <c r="A21" t="s">
        <v>175</v>
      </c>
      <c r="B21" t="s">
        <v>2788</v>
      </c>
      <c r="C21" t="s">
        <v>2789</v>
      </c>
      <c r="E21" t="s">
        <v>2743</v>
      </c>
      <c r="F21" t="s">
        <v>618</v>
      </c>
      <c r="G21" s="240">
        <v>28</v>
      </c>
      <c r="H21" s="241">
        <v>19</v>
      </c>
      <c r="I21" t="s">
        <v>768</v>
      </c>
      <c r="J21" s="242">
        <v>16</v>
      </c>
      <c r="K21" s="242">
        <v>26</v>
      </c>
      <c r="L21" s="217" t="s">
        <v>2790</v>
      </c>
      <c r="M21" s="239"/>
      <c r="N21" s="239"/>
      <c r="O21" s="241">
        <v>30</v>
      </c>
      <c r="P21">
        <v>30</v>
      </c>
    </row>
    <row r="22" spans="1:16" x14ac:dyDescent="0.35">
      <c r="A22" t="s">
        <v>176</v>
      </c>
      <c r="B22" t="s">
        <v>2791</v>
      </c>
      <c r="C22" t="s">
        <v>2792</v>
      </c>
      <c r="E22" t="s">
        <v>2793</v>
      </c>
      <c r="F22" t="s">
        <v>615</v>
      </c>
      <c r="G22" s="240">
        <v>408</v>
      </c>
      <c r="H22" s="241">
        <v>98</v>
      </c>
      <c r="I22" t="s">
        <v>764</v>
      </c>
      <c r="J22" s="242">
        <v>102</v>
      </c>
      <c r="K22" s="242">
        <v>163</v>
      </c>
      <c r="L22" t="s">
        <v>636</v>
      </c>
      <c r="M22" s="239">
        <v>108</v>
      </c>
      <c r="N22" s="239" t="s">
        <v>2794</v>
      </c>
      <c r="O22" s="241">
        <v>157</v>
      </c>
      <c r="P22">
        <v>415</v>
      </c>
    </row>
    <row r="23" spans="1:16" x14ac:dyDescent="0.35">
      <c r="A23" t="s">
        <v>176</v>
      </c>
      <c r="B23" t="s">
        <v>2795</v>
      </c>
      <c r="C23" t="s">
        <v>2796</v>
      </c>
      <c r="E23" t="s">
        <v>2797</v>
      </c>
      <c r="F23" t="s">
        <v>615</v>
      </c>
      <c r="G23" s="240">
        <v>352</v>
      </c>
      <c r="H23" s="241">
        <v>112</v>
      </c>
      <c r="I23" t="s">
        <v>764</v>
      </c>
      <c r="J23" s="242">
        <v>123</v>
      </c>
      <c r="K23" s="242">
        <v>197</v>
      </c>
      <c r="L23" t="s">
        <v>636</v>
      </c>
      <c r="M23" s="239">
        <v>101</v>
      </c>
      <c r="N23" s="239" t="s">
        <v>2759</v>
      </c>
      <c r="O23" s="241">
        <v>179</v>
      </c>
      <c r="P23">
        <v>345</v>
      </c>
    </row>
    <row r="24" spans="1:16" x14ac:dyDescent="0.35">
      <c r="A24" t="s">
        <v>176</v>
      </c>
      <c r="B24" t="s">
        <v>2798</v>
      </c>
      <c r="C24" t="s">
        <v>2799</v>
      </c>
      <c r="E24" t="s">
        <v>2797</v>
      </c>
      <c r="F24" t="s">
        <v>615</v>
      </c>
      <c r="G24" s="240">
        <v>423</v>
      </c>
      <c r="H24" s="241">
        <v>122</v>
      </c>
      <c r="I24" t="s">
        <v>764</v>
      </c>
      <c r="J24" s="242">
        <v>125</v>
      </c>
      <c r="K24" s="242">
        <v>200</v>
      </c>
      <c r="L24" t="s">
        <v>636</v>
      </c>
      <c r="M24" s="239">
        <v>107</v>
      </c>
      <c r="N24" s="239" t="s">
        <v>2765</v>
      </c>
      <c r="O24" s="241">
        <v>195</v>
      </c>
      <c r="P24">
        <v>422</v>
      </c>
    </row>
    <row r="25" spans="1:16" x14ac:dyDescent="0.35">
      <c r="A25" t="s">
        <v>177</v>
      </c>
      <c r="B25" t="s">
        <v>2800</v>
      </c>
      <c r="C25" t="s">
        <v>2801</v>
      </c>
      <c r="E25" t="s">
        <v>2802</v>
      </c>
      <c r="F25" t="s">
        <v>618</v>
      </c>
      <c r="G25" s="240">
        <v>614</v>
      </c>
      <c r="H25" s="241">
        <v>43</v>
      </c>
      <c r="I25" t="s">
        <v>764</v>
      </c>
      <c r="J25" s="242">
        <v>31</v>
      </c>
      <c r="K25" s="242">
        <v>50</v>
      </c>
      <c r="L25" t="s">
        <v>636</v>
      </c>
      <c r="M25" s="239">
        <v>89</v>
      </c>
      <c r="N25" s="239" t="s">
        <v>2803</v>
      </c>
      <c r="O25" s="241">
        <v>69</v>
      </c>
      <c r="P25">
        <v>612</v>
      </c>
    </row>
    <row r="26" spans="1:16" x14ac:dyDescent="0.35">
      <c r="A26" t="s">
        <v>177</v>
      </c>
      <c r="B26" t="s">
        <v>2804</v>
      </c>
      <c r="C26" t="s">
        <v>2805</v>
      </c>
      <c r="E26" t="s">
        <v>2802</v>
      </c>
      <c r="F26" t="s">
        <v>615</v>
      </c>
      <c r="G26" s="240">
        <v>515</v>
      </c>
      <c r="H26" s="241">
        <v>36</v>
      </c>
      <c r="I26" t="s">
        <v>764</v>
      </c>
      <c r="J26" s="242">
        <v>25</v>
      </c>
      <c r="K26" s="242">
        <v>40</v>
      </c>
      <c r="L26" t="s">
        <v>634</v>
      </c>
      <c r="M26" s="239">
        <v>101</v>
      </c>
      <c r="N26" s="239" t="s">
        <v>2806</v>
      </c>
      <c r="O26" s="241">
        <v>58</v>
      </c>
      <c r="P26">
        <v>519</v>
      </c>
    </row>
    <row r="27" spans="1:16" x14ac:dyDescent="0.35">
      <c r="A27" t="s">
        <v>177</v>
      </c>
      <c r="B27" t="s">
        <v>2807</v>
      </c>
      <c r="C27" t="s">
        <v>2808</v>
      </c>
      <c r="E27" t="s">
        <v>2755</v>
      </c>
      <c r="F27" t="s">
        <v>618</v>
      </c>
      <c r="G27" s="240">
        <v>80</v>
      </c>
      <c r="H27" s="241">
        <v>8</v>
      </c>
      <c r="I27" t="s">
        <v>763</v>
      </c>
      <c r="J27" s="242">
        <v>9</v>
      </c>
      <c r="K27" s="242">
        <v>14</v>
      </c>
      <c r="L27" s="217" t="s">
        <v>845</v>
      </c>
      <c r="M27" s="239"/>
      <c r="N27" s="239"/>
      <c r="O27" s="241">
        <v>13</v>
      </c>
      <c r="P27">
        <v>68</v>
      </c>
    </row>
    <row r="28" spans="1:16" x14ac:dyDescent="0.35">
      <c r="A28" t="s">
        <v>177</v>
      </c>
      <c r="B28" t="s">
        <v>2809</v>
      </c>
      <c r="C28" t="s">
        <v>2810</v>
      </c>
      <c r="E28" t="s">
        <v>2802</v>
      </c>
      <c r="F28" t="s">
        <v>615</v>
      </c>
      <c r="G28" s="240">
        <v>400</v>
      </c>
      <c r="H28" s="241">
        <v>31</v>
      </c>
      <c r="I28" t="s">
        <v>764</v>
      </c>
      <c r="J28" s="242">
        <v>31</v>
      </c>
      <c r="K28" s="242">
        <v>50</v>
      </c>
      <c r="L28" t="s">
        <v>636</v>
      </c>
      <c r="M28" s="239">
        <v>60</v>
      </c>
      <c r="N28" s="239" t="s">
        <v>2811</v>
      </c>
      <c r="O28" s="241">
        <v>50</v>
      </c>
      <c r="P28">
        <v>400</v>
      </c>
    </row>
    <row r="29" spans="1:16" x14ac:dyDescent="0.35">
      <c r="A29" t="s">
        <v>177</v>
      </c>
      <c r="B29" t="s">
        <v>2812</v>
      </c>
      <c r="C29" t="s">
        <v>2813</v>
      </c>
      <c r="E29" t="s">
        <v>2802</v>
      </c>
      <c r="F29" t="s">
        <v>618</v>
      </c>
      <c r="G29" s="240">
        <v>507</v>
      </c>
      <c r="H29" s="241">
        <v>18</v>
      </c>
      <c r="I29" t="s">
        <v>764</v>
      </c>
      <c r="J29" s="242">
        <v>14</v>
      </c>
      <c r="K29" s="242">
        <v>22</v>
      </c>
      <c r="L29" t="s">
        <v>634</v>
      </c>
      <c r="M29" s="239">
        <v>87</v>
      </c>
      <c r="N29" s="239" t="s">
        <v>2811</v>
      </c>
      <c r="O29" s="241">
        <v>29</v>
      </c>
      <c r="P29">
        <v>509</v>
      </c>
    </row>
    <row r="30" spans="1:16" x14ac:dyDescent="0.35">
      <c r="A30" t="s">
        <v>177</v>
      </c>
      <c r="B30" t="s">
        <v>2814</v>
      </c>
      <c r="C30" t="s">
        <v>2815</v>
      </c>
      <c r="E30" t="s">
        <v>2802</v>
      </c>
      <c r="F30" t="s">
        <v>615</v>
      </c>
      <c r="G30" s="240">
        <v>662</v>
      </c>
      <c r="H30" s="241">
        <v>49</v>
      </c>
      <c r="I30" t="s">
        <v>764</v>
      </c>
      <c r="J30" s="242">
        <v>57</v>
      </c>
      <c r="K30" s="242">
        <v>91</v>
      </c>
      <c r="L30" t="s">
        <v>636</v>
      </c>
      <c r="M30" s="239">
        <v>159</v>
      </c>
      <c r="N30" s="239" t="s">
        <v>2816</v>
      </c>
      <c r="O30" s="241">
        <v>78</v>
      </c>
      <c r="P30">
        <v>658</v>
      </c>
    </row>
    <row r="31" spans="1:16" x14ac:dyDescent="0.35">
      <c r="A31" t="s">
        <v>177</v>
      </c>
      <c r="B31" t="s">
        <v>2817</v>
      </c>
      <c r="C31" t="s">
        <v>2818</v>
      </c>
      <c r="E31" t="s">
        <v>2819</v>
      </c>
      <c r="F31" t="s">
        <v>615</v>
      </c>
      <c r="G31" s="240">
        <v>553</v>
      </c>
      <c r="H31" s="241">
        <v>28</v>
      </c>
      <c r="I31" t="s">
        <v>2739</v>
      </c>
      <c r="J31" s="242">
        <v>29</v>
      </c>
      <c r="K31" s="242">
        <v>46</v>
      </c>
      <c r="L31" t="s">
        <v>636</v>
      </c>
      <c r="M31" s="239">
        <v>205</v>
      </c>
      <c r="N31" s="239" t="s">
        <v>2803</v>
      </c>
      <c r="O31" s="241">
        <v>45</v>
      </c>
      <c r="P31">
        <v>557</v>
      </c>
    </row>
    <row r="32" spans="1:16" x14ac:dyDescent="0.35">
      <c r="A32" t="s">
        <v>177</v>
      </c>
      <c r="B32" t="s">
        <v>2820</v>
      </c>
      <c r="C32" t="s">
        <v>2821</v>
      </c>
      <c r="E32" t="s">
        <v>2819</v>
      </c>
      <c r="F32" t="s">
        <v>615</v>
      </c>
      <c r="G32" s="240">
        <v>534</v>
      </c>
      <c r="H32" s="241">
        <v>43</v>
      </c>
      <c r="I32" t="s">
        <v>2739</v>
      </c>
      <c r="J32" s="242">
        <v>40</v>
      </c>
      <c r="K32" s="242">
        <v>64</v>
      </c>
      <c r="L32" t="s">
        <v>636</v>
      </c>
      <c r="M32" s="239">
        <v>192</v>
      </c>
      <c r="N32" s="239" t="s">
        <v>2822</v>
      </c>
      <c r="O32" s="241">
        <v>69</v>
      </c>
      <c r="P32">
        <v>535</v>
      </c>
    </row>
    <row r="33" spans="1:16" x14ac:dyDescent="0.35">
      <c r="A33" t="s">
        <v>177</v>
      </c>
      <c r="B33" t="s">
        <v>2823</v>
      </c>
      <c r="C33" t="s">
        <v>2824</v>
      </c>
      <c r="E33" t="s">
        <v>2819</v>
      </c>
      <c r="F33" t="s">
        <v>618</v>
      </c>
      <c r="G33" s="240">
        <v>421</v>
      </c>
      <c r="H33" s="241">
        <v>29</v>
      </c>
      <c r="I33" t="s">
        <v>2739</v>
      </c>
      <c r="J33" s="242">
        <v>24</v>
      </c>
      <c r="K33" s="242">
        <v>38</v>
      </c>
      <c r="L33" t="s">
        <v>636</v>
      </c>
      <c r="M33" s="239">
        <v>139</v>
      </c>
      <c r="N33" s="239" t="s">
        <v>2825</v>
      </c>
      <c r="O33" s="241">
        <v>46</v>
      </c>
      <c r="P33">
        <v>420</v>
      </c>
    </row>
    <row r="34" spans="1:16" x14ac:dyDescent="0.35">
      <c r="A34" t="s">
        <v>177</v>
      </c>
      <c r="B34" t="s">
        <v>2826</v>
      </c>
      <c r="C34" t="s">
        <v>2827</v>
      </c>
      <c r="E34" t="s">
        <v>2743</v>
      </c>
      <c r="F34" t="s">
        <v>618</v>
      </c>
      <c r="G34" s="240">
        <v>1796</v>
      </c>
      <c r="H34" s="241">
        <v>97</v>
      </c>
      <c r="I34" t="s">
        <v>768</v>
      </c>
      <c r="J34" s="242">
        <v>105</v>
      </c>
      <c r="K34" s="242">
        <v>168</v>
      </c>
      <c r="L34" t="s">
        <v>636</v>
      </c>
      <c r="M34" s="239">
        <v>81</v>
      </c>
      <c r="N34" s="239" t="s">
        <v>2828</v>
      </c>
      <c r="O34" s="241">
        <v>155</v>
      </c>
      <c r="P34">
        <v>1797</v>
      </c>
    </row>
    <row r="35" spans="1:16" x14ac:dyDescent="0.35">
      <c r="A35" t="s">
        <v>178</v>
      </c>
      <c r="B35" t="s">
        <v>2829</v>
      </c>
      <c r="C35" t="s">
        <v>2830</v>
      </c>
      <c r="E35" t="s">
        <v>2802</v>
      </c>
      <c r="F35" t="s">
        <v>618</v>
      </c>
      <c r="G35" s="240">
        <v>427</v>
      </c>
      <c r="H35" s="241">
        <v>24</v>
      </c>
      <c r="I35" t="s">
        <v>764</v>
      </c>
      <c r="J35" s="242">
        <v>22</v>
      </c>
      <c r="K35" s="242">
        <v>35</v>
      </c>
      <c r="L35" t="s">
        <v>636</v>
      </c>
      <c r="M35" s="239">
        <v>59</v>
      </c>
      <c r="N35" s="239" t="s">
        <v>2831</v>
      </c>
      <c r="O35" s="241">
        <v>38</v>
      </c>
      <c r="P35">
        <v>426</v>
      </c>
    </row>
    <row r="36" spans="1:16" x14ac:dyDescent="0.35">
      <c r="A36" t="s">
        <v>178</v>
      </c>
      <c r="B36" t="s">
        <v>2832</v>
      </c>
      <c r="C36" t="s">
        <v>2833</v>
      </c>
      <c r="E36" t="s">
        <v>2802</v>
      </c>
      <c r="F36" t="s">
        <v>618</v>
      </c>
      <c r="G36" s="240">
        <v>477</v>
      </c>
      <c r="H36" s="241">
        <v>21</v>
      </c>
      <c r="I36" t="s">
        <v>764</v>
      </c>
      <c r="J36" s="242">
        <v>21</v>
      </c>
      <c r="K36" s="242">
        <v>34</v>
      </c>
      <c r="L36" t="s">
        <v>634</v>
      </c>
      <c r="M36" s="239">
        <v>47</v>
      </c>
      <c r="N36" s="239" t="s">
        <v>2834</v>
      </c>
      <c r="O36" s="241">
        <v>34</v>
      </c>
      <c r="P36">
        <v>481</v>
      </c>
    </row>
    <row r="37" spans="1:16" x14ac:dyDescent="0.35">
      <c r="A37" t="s">
        <v>178</v>
      </c>
      <c r="B37" t="s">
        <v>2835</v>
      </c>
      <c r="C37" t="s">
        <v>2836</v>
      </c>
      <c r="E37" t="s">
        <v>2802</v>
      </c>
      <c r="F37" t="s">
        <v>618</v>
      </c>
      <c r="G37" s="240">
        <v>473</v>
      </c>
      <c r="H37" s="241">
        <v>22</v>
      </c>
      <c r="I37" t="s">
        <v>764</v>
      </c>
      <c r="J37" s="242">
        <v>18</v>
      </c>
      <c r="K37" s="242">
        <v>29</v>
      </c>
      <c r="L37" t="s">
        <v>634</v>
      </c>
      <c r="M37" s="239">
        <v>70</v>
      </c>
      <c r="N37" s="239" t="s">
        <v>2811</v>
      </c>
      <c r="O37" s="241">
        <v>35</v>
      </c>
      <c r="P37">
        <v>470</v>
      </c>
    </row>
    <row r="38" spans="1:16" x14ac:dyDescent="0.35">
      <c r="A38" t="s">
        <v>178</v>
      </c>
      <c r="B38" t="s">
        <v>2837</v>
      </c>
      <c r="C38" t="s">
        <v>2838</v>
      </c>
      <c r="E38" t="s">
        <v>2802</v>
      </c>
      <c r="F38" t="s">
        <v>615</v>
      </c>
      <c r="G38" s="240">
        <v>419</v>
      </c>
      <c r="H38" s="241">
        <v>27</v>
      </c>
      <c r="I38" t="s">
        <v>764</v>
      </c>
      <c r="J38" s="242">
        <v>32</v>
      </c>
      <c r="K38" s="242">
        <v>51</v>
      </c>
      <c r="L38" t="s">
        <v>636</v>
      </c>
      <c r="M38" s="239">
        <v>49</v>
      </c>
      <c r="N38" s="239" t="s">
        <v>2811</v>
      </c>
      <c r="O38" s="241">
        <v>43</v>
      </c>
      <c r="P38">
        <v>413</v>
      </c>
    </row>
    <row r="39" spans="1:16" x14ac:dyDescent="0.35">
      <c r="A39" t="s">
        <v>178</v>
      </c>
      <c r="B39" t="s">
        <v>2839</v>
      </c>
      <c r="C39" t="s">
        <v>2840</v>
      </c>
      <c r="E39" t="s">
        <v>2755</v>
      </c>
      <c r="F39" t="s">
        <v>618</v>
      </c>
      <c r="G39" s="240">
        <v>68</v>
      </c>
      <c r="H39" s="241">
        <v>4</v>
      </c>
      <c r="I39" t="s">
        <v>763</v>
      </c>
      <c r="J39" s="242">
        <v>5</v>
      </c>
      <c r="K39" s="242">
        <v>8</v>
      </c>
      <c r="L39" s="217" t="s">
        <v>845</v>
      </c>
      <c r="M39" s="239"/>
      <c r="N39" s="239"/>
      <c r="O39" s="241">
        <v>6</v>
      </c>
      <c r="P39">
        <v>56</v>
      </c>
    </row>
    <row r="40" spans="1:16" x14ac:dyDescent="0.35">
      <c r="A40" t="s">
        <v>178</v>
      </c>
      <c r="B40" t="s">
        <v>2841</v>
      </c>
      <c r="C40" t="s">
        <v>2842</v>
      </c>
      <c r="E40" t="s">
        <v>2802</v>
      </c>
      <c r="F40" t="s">
        <v>615</v>
      </c>
      <c r="G40" s="240">
        <v>261</v>
      </c>
      <c r="H40" s="241">
        <v>20</v>
      </c>
      <c r="I40" t="s">
        <v>764</v>
      </c>
      <c r="J40" s="242">
        <v>18</v>
      </c>
      <c r="K40" s="242">
        <v>29</v>
      </c>
      <c r="L40" t="s">
        <v>636</v>
      </c>
      <c r="M40" s="239">
        <v>37</v>
      </c>
      <c r="N40" s="239" t="s">
        <v>2831</v>
      </c>
      <c r="O40" s="241">
        <v>32</v>
      </c>
      <c r="P40">
        <v>261</v>
      </c>
    </row>
    <row r="41" spans="1:16" x14ac:dyDescent="0.35">
      <c r="A41" t="s">
        <v>178</v>
      </c>
      <c r="B41" t="s">
        <v>2843</v>
      </c>
      <c r="C41" t="s">
        <v>2844</v>
      </c>
      <c r="E41" t="s">
        <v>2802</v>
      </c>
      <c r="F41" t="s">
        <v>615</v>
      </c>
      <c r="G41" s="240">
        <v>433</v>
      </c>
      <c r="H41" s="241">
        <v>75</v>
      </c>
      <c r="I41" t="s">
        <v>764</v>
      </c>
      <c r="J41" s="242">
        <v>70</v>
      </c>
      <c r="K41" s="242">
        <v>112</v>
      </c>
      <c r="L41" t="s">
        <v>636</v>
      </c>
      <c r="M41" s="239">
        <v>49</v>
      </c>
      <c r="N41" s="239" t="s">
        <v>2845</v>
      </c>
      <c r="O41" s="241">
        <v>120</v>
      </c>
      <c r="P41">
        <v>425</v>
      </c>
    </row>
    <row r="42" spans="1:16" x14ac:dyDescent="0.35">
      <c r="A42" t="s">
        <v>178</v>
      </c>
      <c r="B42" t="s">
        <v>2846</v>
      </c>
      <c r="C42" t="s">
        <v>2847</v>
      </c>
      <c r="E42" t="s">
        <v>2802</v>
      </c>
      <c r="F42" t="s">
        <v>618</v>
      </c>
      <c r="G42" s="240">
        <v>395</v>
      </c>
      <c r="H42" s="241">
        <v>23</v>
      </c>
      <c r="I42" t="s">
        <v>764</v>
      </c>
      <c r="J42" s="242">
        <v>32</v>
      </c>
      <c r="K42" s="242">
        <v>51</v>
      </c>
      <c r="L42" t="s">
        <v>636</v>
      </c>
      <c r="M42" s="239">
        <v>72</v>
      </c>
      <c r="N42" s="239" t="s">
        <v>2777</v>
      </c>
      <c r="O42" s="241">
        <v>37</v>
      </c>
      <c r="P42">
        <v>392</v>
      </c>
    </row>
    <row r="43" spans="1:16" x14ac:dyDescent="0.35">
      <c r="A43" t="s">
        <v>178</v>
      </c>
      <c r="B43" t="s">
        <v>2848</v>
      </c>
      <c r="C43" t="s">
        <v>2849</v>
      </c>
      <c r="E43" t="s">
        <v>2819</v>
      </c>
      <c r="F43" t="s">
        <v>618</v>
      </c>
      <c r="G43" s="240">
        <v>1139</v>
      </c>
      <c r="H43" s="241">
        <v>101</v>
      </c>
      <c r="I43" t="s">
        <v>2739</v>
      </c>
      <c r="J43" s="242">
        <v>109</v>
      </c>
      <c r="K43" s="242">
        <v>174</v>
      </c>
      <c r="L43" t="s">
        <v>634</v>
      </c>
      <c r="M43" s="239">
        <v>305</v>
      </c>
      <c r="N43" s="239" t="s">
        <v>2850</v>
      </c>
      <c r="O43" s="241">
        <v>162</v>
      </c>
      <c r="P43">
        <v>1127</v>
      </c>
    </row>
    <row r="44" spans="1:16" x14ac:dyDescent="0.35">
      <c r="A44" t="s">
        <v>178</v>
      </c>
      <c r="B44" t="s">
        <v>2851</v>
      </c>
      <c r="C44" t="s">
        <v>2852</v>
      </c>
      <c r="E44" t="s">
        <v>2743</v>
      </c>
      <c r="F44" t="s">
        <v>618</v>
      </c>
      <c r="G44" s="240">
        <v>1248</v>
      </c>
      <c r="H44" s="241">
        <v>103</v>
      </c>
      <c r="I44" t="s">
        <v>768</v>
      </c>
      <c r="J44" s="242">
        <v>110</v>
      </c>
      <c r="K44" s="242">
        <v>176</v>
      </c>
      <c r="L44" t="s">
        <v>634</v>
      </c>
      <c r="M44" s="239">
        <v>38</v>
      </c>
      <c r="N44" s="239" t="s">
        <v>2853</v>
      </c>
      <c r="O44" s="241">
        <v>165</v>
      </c>
      <c r="P44">
        <v>1253</v>
      </c>
    </row>
    <row r="45" spans="1:16" x14ac:dyDescent="0.35">
      <c r="A45" t="s">
        <v>179</v>
      </c>
      <c r="B45" t="s">
        <v>2854</v>
      </c>
      <c r="C45" t="s">
        <v>2855</v>
      </c>
      <c r="E45" t="s">
        <v>2755</v>
      </c>
      <c r="F45" t="s">
        <v>618</v>
      </c>
      <c r="G45" s="240">
        <v>137</v>
      </c>
      <c r="H45" s="241">
        <v>12</v>
      </c>
      <c r="I45" t="s">
        <v>763</v>
      </c>
      <c r="J45" s="242">
        <v>13</v>
      </c>
      <c r="K45" s="242">
        <v>21</v>
      </c>
      <c r="L45" s="217" t="s">
        <v>845</v>
      </c>
      <c r="M45" s="239"/>
      <c r="N45" s="239"/>
      <c r="O45" s="241">
        <v>19</v>
      </c>
      <c r="P45">
        <v>132</v>
      </c>
    </row>
    <row r="46" spans="1:16" x14ac:dyDescent="0.35">
      <c r="A46" t="s">
        <v>179</v>
      </c>
      <c r="B46" t="s">
        <v>2856</v>
      </c>
      <c r="C46" t="s">
        <v>2857</v>
      </c>
      <c r="E46" t="s">
        <v>2858</v>
      </c>
      <c r="F46" t="s">
        <v>615</v>
      </c>
      <c r="G46" s="240">
        <v>616</v>
      </c>
      <c r="H46" s="241">
        <v>77</v>
      </c>
      <c r="I46" t="s">
        <v>763</v>
      </c>
      <c r="J46" s="242">
        <v>74</v>
      </c>
      <c r="K46" s="242">
        <v>118</v>
      </c>
      <c r="L46" s="217" t="s">
        <v>845</v>
      </c>
      <c r="M46" s="239"/>
      <c r="N46" s="239"/>
      <c r="O46" s="241">
        <v>123</v>
      </c>
      <c r="P46">
        <v>621</v>
      </c>
    </row>
    <row r="47" spans="1:16" x14ac:dyDescent="0.35">
      <c r="A47" t="s">
        <v>179</v>
      </c>
      <c r="B47" t="s">
        <v>2859</v>
      </c>
      <c r="C47" t="s">
        <v>2860</v>
      </c>
      <c r="E47" t="s">
        <v>2861</v>
      </c>
      <c r="F47" t="s">
        <v>615</v>
      </c>
      <c r="G47" s="240">
        <v>606</v>
      </c>
      <c r="H47" s="241">
        <v>83</v>
      </c>
      <c r="I47" t="s">
        <v>764</v>
      </c>
      <c r="J47" s="242">
        <v>75</v>
      </c>
      <c r="K47" s="242">
        <v>120</v>
      </c>
      <c r="L47" t="s">
        <v>636</v>
      </c>
      <c r="M47" s="239">
        <v>297</v>
      </c>
      <c r="N47" s="239" t="s">
        <v>2759</v>
      </c>
      <c r="O47" s="241">
        <v>133</v>
      </c>
      <c r="P47">
        <v>608</v>
      </c>
    </row>
    <row r="48" spans="1:16" x14ac:dyDescent="0.35">
      <c r="A48" t="s">
        <v>179</v>
      </c>
      <c r="B48" t="s">
        <v>2862</v>
      </c>
      <c r="C48" t="s">
        <v>2863</v>
      </c>
      <c r="E48" t="s">
        <v>2819</v>
      </c>
      <c r="F48" t="s">
        <v>615</v>
      </c>
      <c r="G48" s="240">
        <v>608</v>
      </c>
      <c r="H48" s="241">
        <v>91</v>
      </c>
      <c r="I48" t="s">
        <v>2739</v>
      </c>
      <c r="J48" s="242">
        <v>91</v>
      </c>
      <c r="K48" s="242">
        <v>146</v>
      </c>
      <c r="L48" t="s">
        <v>636</v>
      </c>
      <c r="M48" s="239">
        <v>191</v>
      </c>
      <c r="N48" s="239" t="s">
        <v>2822</v>
      </c>
      <c r="O48" s="241">
        <v>146</v>
      </c>
      <c r="P48">
        <v>611</v>
      </c>
    </row>
    <row r="49" spans="1:16" x14ac:dyDescent="0.35">
      <c r="A49" t="s">
        <v>179</v>
      </c>
      <c r="B49" t="s">
        <v>2864</v>
      </c>
      <c r="C49" t="s">
        <v>2865</v>
      </c>
      <c r="E49" t="s">
        <v>2743</v>
      </c>
      <c r="F49" t="s">
        <v>618</v>
      </c>
      <c r="G49" s="240">
        <v>736</v>
      </c>
      <c r="H49" s="241">
        <v>60</v>
      </c>
      <c r="I49" t="s">
        <v>768</v>
      </c>
      <c r="J49" s="242">
        <v>72</v>
      </c>
      <c r="K49" s="242">
        <v>115</v>
      </c>
      <c r="L49" t="s">
        <v>634</v>
      </c>
      <c r="M49" s="239">
        <v>21</v>
      </c>
      <c r="N49" s="239" t="s">
        <v>2866</v>
      </c>
      <c r="O49" s="241">
        <v>96</v>
      </c>
      <c r="P49">
        <v>739</v>
      </c>
    </row>
    <row r="50" spans="1:16" x14ac:dyDescent="0.35">
      <c r="A50" t="s">
        <v>180</v>
      </c>
      <c r="B50" t="s">
        <v>2867</v>
      </c>
      <c r="C50" t="s">
        <v>2868</v>
      </c>
      <c r="E50" t="s">
        <v>2758</v>
      </c>
      <c r="F50" t="s">
        <v>612</v>
      </c>
      <c r="G50" s="240">
        <v>445</v>
      </c>
      <c r="H50" s="241">
        <v>160</v>
      </c>
      <c r="I50" t="s">
        <v>764</v>
      </c>
      <c r="J50" s="242">
        <v>157</v>
      </c>
      <c r="K50" s="242">
        <v>251</v>
      </c>
      <c r="L50" t="s">
        <v>636</v>
      </c>
      <c r="M50" s="239">
        <v>97</v>
      </c>
      <c r="N50" s="239" t="s">
        <v>2731</v>
      </c>
      <c r="O50" s="241">
        <v>256</v>
      </c>
      <c r="P50">
        <v>451</v>
      </c>
    </row>
    <row r="51" spans="1:16" x14ac:dyDescent="0.35">
      <c r="A51" t="s">
        <v>180</v>
      </c>
      <c r="B51" t="s">
        <v>2869</v>
      </c>
      <c r="C51" t="s">
        <v>2870</v>
      </c>
      <c r="E51" t="s">
        <v>2755</v>
      </c>
      <c r="F51" t="s">
        <v>618</v>
      </c>
      <c r="G51" s="240">
        <v>199</v>
      </c>
      <c r="H51" s="241">
        <v>50</v>
      </c>
      <c r="I51" t="s">
        <v>763</v>
      </c>
      <c r="J51" s="242">
        <v>56</v>
      </c>
      <c r="K51" s="242">
        <v>90</v>
      </c>
      <c r="L51" s="217" t="s">
        <v>845</v>
      </c>
      <c r="M51" s="239"/>
      <c r="N51" s="239"/>
      <c r="O51" s="241">
        <v>80</v>
      </c>
      <c r="P51">
        <v>183</v>
      </c>
    </row>
    <row r="52" spans="1:16" x14ac:dyDescent="0.35">
      <c r="A52" t="s">
        <v>180</v>
      </c>
      <c r="B52" t="s">
        <v>2871</v>
      </c>
      <c r="C52" t="s">
        <v>2872</v>
      </c>
      <c r="E52" t="s">
        <v>2758</v>
      </c>
      <c r="F52" t="s">
        <v>612</v>
      </c>
      <c r="G52" s="240">
        <v>416</v>
      </c>
      <c r="H52" s="241">
        <v>143</v>
      </c>
      <c r="I52" t="s">
        <v>764</v>
      </c>
      <c r="J52" s="242">
        <v>137</v>
      </c>
      <c r="K52" s="242">
        <v>219</v>
      </c>
      <c r="L52" t="s">
        <v>634</v>
      </c>
      <c r="M52" s="239">
        <v>66</v>
      </c>
      <c r="N52" s="239" t="s">
        <v>2782</v>
      </c>
      <c r="O52" s="241">
        <v>229</v>
      </c>
      <c r="P52">
        <v>417</v>
      </c>
    </row>
    <row r="53" spans="1:16" x14ac:dyDescent="0.35">
      <c r="A53" t="s">
        <v>180</v>
      </c>
      <c r="B53" t="s">
        <v>2873</v>
      </c>
      <c r="C53" t="s">
        <v>2874</v>
      </c>
      <c r="E53" t="s">
        <v>2758</v>
      </c>
      <c r="F53" t="s">
        <v>612</v>
      </c>
      <c r="G53" s="240">
        <v>457</v>
      </c>
      <c r="H53" s="241">
        <v>140</v>
      </c>
      <c r="I53" t="s">
        <v>764</v>
      </c>
      <c r="J53" s="242">
        <v>134</v>
      </c>
      <c r="K53" s="242">
        <v>214</v>
      </c>
      <c r="L53" t="s">
        <v>634</v>
      </c>
      <c r="M53" s="239">
        <v>88</v>
      </c>
      <c r="N53" s="239" t="s">
        <v>2782</v>
      </c>
      <c r="O53" s="241">
        <v>224</v>
      </c>
      <c r="P53">
        <v>461</v>
      </c>
    </row>
    <row r="54" spans="1:16" x14ac:dyDescent="0.35">
      <c r="A54" t="s">
        <v>180</v>
      </c>
      <c r="B54" t="s">
        <v>2875</v>
      </c>
      <c r="C54" t="s">
        <v>2876</v>
      </c>
      <c r="E54" t="s">
        <v>2758</v>
      </c>
      <c r="F54" t="s">
        <v>618</v>
      </c>
      <c r="G54" s="240">
        <v>487</v>
      </c>
      <c r="H54" s="241">
        <v>125</v>
      </c>
      <c r="I54" t="s">
        <v>764</v>
      </c>
      <c r="J54" s="242">
        <v>119</v>
      </c>
      <c r="K54" s="242">
        <v>190</v>
      </c>
      <c r="L54" t="s">
        <v>636</v>
      </c>
      <c r="M54" s="239">
        <v>112</v>
      </c>
      <c r="N54" s="239" t="s">
        <v>2877</v>
      </c>
      <c r="O54" s="241">
        <v>200</v>
      </c>
      <c r="P54">
        <v>488</v>
      </c>
    </row>
    <row r="55" spans="1:16" x14ac:dyDescent="0.35">
      <c r="A55" t="s">
        <v>180</v>
      </c>
      <c r="B55" t="s">
        <v>2878</v>
      </c>
      <c r="C55" t="s">
        <v>2879</v>
      </c>
      <c r="E55" t="s">
        <v>2758</v>
      </c>
      <c r="F55" t="s">
        <v>612</v>
      </c>
      <c r="G55" s="240">
        <v>416</v>
      </c>
      <c r="H55" s="241">
        <v>105</v>
      </c>
      <c r="I55" t="s">
        <v>764</v>
      </c>
      <c r="J55" s="242">
        <v>124</v>
      </c>
      <c r="K55" s="242">
        <v>198</v>
      </c>
      <c r="L55" t="s">
        <v>634</v>
      </c>
      <c r="M55" s="239">
        <v>85</v>
      </c>
      <c r="N55" s="239" t="s">
        <v>2794</v>
      </c>
      <c r="O55" s="241">
        <v>168</v>
      </c>
      <c r="P55">
        <v>411</v>
      </c>
    </row>
    <row r="56" spans="1:16" x14ac:dyDescent="0.35">
      <c r="A56" t="s">
        <v>180</v>
      </c>
      <c r="B56" t="s">
        <v>2880</v>
      </c>
      <c r="C56" t="s">
        <v>2881</v>
      </c>
      <c r="E56" t="s">
        <v>2751</v>
      </c>
      <c r="F56" t="s">
        <v>618</v>
      </c>
      <c r="G56" s="240">
        <v>674</v>
      </c>
      <c r="H56" s="241">
        <v>118</v>
      </c>
      <c r="I56" t="s">
        <v>2739</v>
      </c>
      <c r="J56" s="242">
        <v>109</v>
      </c>
      <c r="K56" s="242">
        <v>174</v>
      </c>
      <c r="L56" t="s">
        <v>634</v>
      </c>
      <c r="M56" s="239">
        <v>295</v>
      </c>
      <c r="N56" s="239" t="s">
        <v>2882</v>
      </c>
      <c r="O56" s="241">
        <v>189</v>
      </c>
      <c r="P56">
        <v>689</v>
      </c>
    </row>
    <row r="57" spans="1:16" x14ac:dyDescent="0.35">
      <c r="A57" t="s">
        <v>180</v>
      </c>
      <c r="B57" t="s">
        <v>2883</v>
      </c>
      <c r="C57" t="s">
        <v>2884</v>
      </c>
      <c r="E57" t="s">
        <v>2751</v>
      </c>
      <c r="F57" t="s">
        <v>618</v>
      </c>
      <c r="G57" s="240">
        <v>543</v>
      </c>
      <c r="H57" s="241">
        <v>153</v>
      </c>
      <c r="I57" t="s">
        <v>2739</v>
      </c>
      <c r="J57" s="242">
        <v>161</v>
      </c>
      <c r="K57" s="242">
        <v>258</v>
      </c>
      <c r="L57" t="s">
        <v>636</v>
      </c>
      <c r="M57" s="239">
        <v>295</v>
      </c>
      <c r="N57" s="239" t="s">
        <v>2885</v>
      </c>
      <c r="O57" s="241">
        <v>245</v>
      </c>
      <c r="P57">
        <v>537</v>
      </c>
    </row>
    <row r="58" spans="1:16" x14ac:dyDescent="0.35">
      <c r="A58" t="s">
        <v>180</v>
      </c>
      <c r="B58" t="s">
        <v>2886</v>
      </c>
      <c r="C58" t="s">
        <v>2887</v>
      </c>
      <c r="E58" t="s">
        <v>2751</v>
      </c>
      <c r="F58" t="s">
        <v>618</v>
      </c>
      <c r="G58" s="240">
        <v>550</v>
      </c>
      <c r="H58" s="241">
        <v>171</v>
      </c>
      <c r="I58" t="s">
        <v>2739</v>
      </c>
      <c r="J58" s="242">
        <v>164</v>
      </c>
      <c r="K58" s="242">
        <v>262</v>
      </c>
      <c r="L58" t="s">
        <v>636</v>
      </c>
      <c r="M58" s="239">
        <v>292</v>
      </c>
      <c r="N58" s="239" t="s">
        <v>2885</v>
      </c>
      <c r="O58" s="241">
        <v>274</v>
      </c>
      <c r="P58">
        <v>544</v>
      </c>
    </row>
    <row r="59" spans="1:16" x14ac:dyDescent="0.35">
      <c r="A59" t="s">
        <v>180</v>
      </c>
      <c r="B59" t="s">
        <v>2888</v>
      </c>
      <c r="C59" t="s">
        <v>2889</v>
      </c>
      <c r="E59" t="s">
        <v>2743</v>
      </c>
      <c r="F59" t="s">
        <v>618</v>
      </c>
      <c r="G59" s="240">
        <v>1681</v>
      </c>
      <c r="H59" s="241">
        <v>357</v>
      </c>
      <c r="I59" t="s">
        <v>768</v>
      </c>
      <c r="J59" s="242">
        <v>375</v>
      </c>
      <c r="K59" s="242">
        <v>600</v>
      </c>
      <c r="L59" t="s">
        <v>636</v>
      </c>
      <c r="M59" s="239">
        <v>146</v>
      </c>
      <c r="N59" s="239" t="s">
        <v>2777</v>
      </c>
      <c r="O59" s="241">
        <v>571</v>
      </c>
      <c r="P59">
        <v>1680</v>
      </c>
    </row>
    <row r="60" spans="1:16" x14ac:dyDescent="0.35">
      <c r="A60" t="s">
        <v>180</v>
      </c>
      <c r="B60" t="s">
        <v>2890</v>
      </c>
      <c r="C60" t="s">
        <v>2891</v>
      </c>
      <c r="E60" t="s">
        <v>2743</v>
      </c>
      <c r="F60" t="s">
        <v>618</v>
      </c>
      <c r="G60" s="240">
        <v>67</v>
      </c>
      <c r="H60" s="241">
        <v>19</v>
      </c>
      <c r="I60" t="s">
        <v>768</v>
      </c>
      <c r="J60" s="242">
        <v>23</v>
      </c>
      <c r="K60" s="242">
        <v>37</v>
      </c>
      <c r="L60" s="217" t="s">
        <v>845</v>
      </c>
      <c r="M60" s="239">
        <v>0</v>
      </c>
      <c r="N60" s="239">
        <v>0</v>
      </c>
      <c r="O60" s="241">
        <v>30</v>
      </c>
      <c r="P60">
        <v>57</v>
      </c>
    </row>
    <row r="61" spans="1:16" x14ac:dyDescent="0.35">
      <c r="A61" t="s">
        <v>181</v>
      </c>
      <c r="B61" t="s">
        <v>2892</v>
      </c>
      <c r="C61" t="s">
        <v>2893</v>
      </c>
      <c r="E61" t="s">
        <v>2858</v>
      </c>
      <c r="F61" t="s">
        <v>615</v>
      </c>
      <c r="G61" s="240">
        <v>274</v>
      </c>
      <c r="H61" s="241">
        <v>53</v>
      </c>
      <c r="I61" t="s">
        <v>763</v>
      </c>
      <c r="J61" s="242">
        <v>45</v>
      </c>
      <c r="K61" s="242">
        <v>72</v>
      </c>
      <c r="L61" s="217" t="s">
        <v>845</v>
      </c>
      <c r="M61" s="239"/>
      <c r="N61" s="239"/>
      <c r="O61" s="241">
        <v>85</v>
      </c>
      <c r="P61">
        <v>272</v>
      </c>
    </row>
    <row r="62" spans="1:16" x14ac:dyDescent="0.35">
      <c r="A62" t="s">
        <v>181</v>
      </c>
      <c r="B62" t="s">
        <v>2894</v>
      </c>
      <c r="C62" t="s">
        <v>2895</v>
      </c>
      <c r="E62" t="s">
        <v>2858</v>
      </c>
      <c r="F62" t="s">
        <v>615</v>
      </c>
      <c r="G62" s="240">
        <v>256</v>
      </c>
      <c r="H62" s="241">
        <v>37</v>
      </c>
      <c r="I62" t="s">
        <v>763</v>
      </c>
      <c r="J62" s="242">
        <v>33</v>
      </c>
      <c r="K62" s="242">
        <v>53</v>
      </c>
      <c r="L62" s="217" t="s">
        <v>845</v>
      </c>
      <c r="M62" s="239"/>
      <c r="N62" s="239"/>
      <c r="O62" s="241">
        <v>59</v>
      </c>
      <c r="P62">
        <v>253</v>
      </c>
    </row>
    <row r="63" spans="1:16" x14ac:dyDescent="0.35">
      <c r="A63" t="s">
        <v>181</v>
      </c>
      <c r="B63" t="s">
        <v>2896</v>
      </c>
      <c r="C63" t="s">
        <v>2897</v>
      </c>
      <c r="E63" t="s">
        <v>2861</v>
      </c>
      <c r="F63" t="s">
        <v>615</v>
      </c>
      <c r="G63" s="240">
        <v>550</v>
      </c>
      <c r="H63" s="241">
        <v>107</v>
      </c>
      <c r="I63" t="s">
        <v>764</v>
      </c>
      <c r="J63" s="242">
        <v>100</v>
      </c>
      <c r="K63" s="242">
        <v>160</v>
      </c>
      <c r="L63" s="217" t="s">
        <v>2790</v>
      </c>
      <c r="M63" s="239"/>
      <c r="N63" s="239"/>
      <c r="O63" s="241">
        <v>171</v>
      </c>
      <c r="P63">
        <v>547</v>
      </c>
    </row>
    <row r="64" spans="1:16" x14ac:dyDescent="0.35">
      <c r="A64" t="s">
        <v>181</v>
      </c>
      <c r="B64" t="s">
        <v>2898</v>
      </c>
      <c r="C64" t="s">
        <v>2899</v>
      </c>
      <c r="E64" t="s">
        <v>2819</v>
      </c>
      <c r="F64" t="s">
        <v>615</v>
      </c>
      <c r="G64" s="240">
        <v>612</v>
      </c>
      <c r="H64" s="241">
        <v>92</v>
      </c>
      <c r="I64" t="s">
        <v>2739</v>
      </c>
      <c r="J64" s="242">
        <v>88</v>
      </c>
      <c r="K64" s="242">
        <v>141</v>
      </c>
      <c r="L64" t="s">
        <v>636</v>
      </c>
      <c r="M64" s="239">
        <v>294</v>
      </c>
      <c r="N64" s="239" t="s">
        <v>2782</v>
      </c>
      <c r="O64" s="241">
        <v>147</v>
      </c>
      <c r="P64">
        <v>613</v>
      </c>
    </row>
    <row r="65" spans="1:16" x14ac:dyDescent="0.35">
      <c r="A65" t="s">
        <v>181</v>
      </c>
      <c r="B65" t="s">
        <v>2900</v>
      </c>
      <c r="C65" t="s">
        <v>2901</v>
      </c>
      <c r="E65" t="s">
        <v>2902</v>
      </c>
      <c r="F65" t="s">
        <v>618</v>
      </c>
      <c r="G65" s="240">
        <v>762</v>
      </c>
      <c r="H65" s="241">
        <v>119</v>
      </c>
      <c r="I65" t="s">
        <v>768</v>
      </c>
      <c r="J65" s="242">
        <v>102</v>
      </c>
      <c r="K65" s="242">
        <v>163</v>
      </c>
      <c r="L65" t="s">
        <v>634</v>
      </c>
      <c r="M65" s="239">
        <v>28</v>
      </c>
      <c r="N65" s="239" t="s">
        <v>2903</v>
      </c>
      <c r="O65" s="241">
        <v>190</v>
      </c>
      <c r="P65">
        <v>769</v>
      </c>
    </row>
    <row r="66" spans="1:16" x14ac:dyDescent="0.35">
      <c r="A66" t="s">
        <v>185</v>
      </c>
      <c r="B66" t="s">
        <v>2904</v>
      </c>
      <c r="C66" t="s">
        <v>2905</v>
      </c>
      <c r="E66" t="s">
        <v>2793</v>
      </c>
      <c r="F66" t="s">
        <v>615</v>
      </c>
      <c r="G66" s="240">
        <v>409</v>
      </c>
      <c r="H66" s="241">
        <v>99</v>
      </c>
      <c r="I66" t="s">
        <v>764</v>
      </c>
      <c r="J66" s="242">
        <v>97</v>
      </c>
      <c r="K66" s="242">
        <v>155</v>
      </c>
      <c r="L66" t="s">
        <v>634</v>
      </c>
      <c r="M66" s="239">
        <v>119</v>
      </c>
      <c r="N66" s="239" t="s">
        <v>2794</v>
      </c>
      <c r="O66" s="241">
        <v>158</v>
      </c>
      <c r="P66">
        <v>410</v>
      </c>
    </row>
    <row r="67" spans="1:16" x14ac:dyDescent="0.35">
      <c r="A67" t="s">
        <v>185</v>
      </c>
      <c r="B67" t="s">
        <v>2906</v>
      </c>
      <c r="C67" t="s">
        <v>2907</v>
      </c>
      <c r="E67" t="s">
        <v>2908</v>
      </c>
      <c r="F67" t="s">
        <v>618</v>
      </c>
      <c r="G67" s="240">
        <v>315</v>
      </c>
      <c r="H67" s="241">
        <v>80</v>
      </c>
      <c r="I67" t="s">
        <v>2909</v>
      </c>
      <c r="J67" s="242">
        <v>73</v>
      </c>
      <c r="K67" s="242">
        <v>117</v>
      </c>
      <c r="L67" t="s">
        <v>636</v>
      </c>
      <c r="M67" s="239">
        <v>93</v>
      </c>
      <c r="N67" s="239" t="s">
        <v>2731</v>
      </c>
      <c r="O67" s="241">
        <v>128</v>
      </c>
      <c r="P67">
        <v>322</v>
      </c>
    </row>
    <row r="68" spans="1:16" x14ac:dyDescent="0.35">
      <c r="A68" t="s">
        <v>186</v>
      </c>
      <c r="B68" t="s">
        <v>2910</v>
      </c>
      <c r="C68" t="s">
        <v>2911</v>
      </c>
      <c r="E68" t="s">
        <v>2755</v>
      </c>
      <c r="F68" t="s">
        <v>618</v>
      </c>
      <c r="G68" s="240">
        <v>143</v>
      </c>
      <c r="H68" s="241">
        <v>45</v>
      </c>
      <c r="I68" t="s">
        <v>763</v>
      </c>
      <c r="J68" s="242">
        <v>58</v>
      </c>
      <c r="K68" s="242">
        <v>93</v>
      </c>
      <c r="L68" s="217" t="s">
        <v>2790</v>
      </c>
      <c r="M68" s="239"/>
      <c r="N68" s="239"/>
      <c r="O68" s="241">
        <v>72</v>
      </c>
      <c r="P68">
        <v>102</v>
      </c>
    </row>
    <row r="69" spans="1:16" x14ac:dyDescent="0.35">
      <c r="A69" t="s">
        <v>186</v>
      </c>
      <c r="B69" t="s">
        <v>2912</v>
      </c>
      <c r="C69" t="s">
        <v>2913</v>
      </c>
      <c r="E69" t="s">
        <v>2914</v>
      </c>
      <c r="F69" t="s">
        <v>618</v>
      </c>
      <c r="G69" s="240">
        <v>256</v>
      </c>
      <c r="H69" s="241">
        <v>58</v>
      </c>
      <c r="I69" t="s">
        <v>764</v>
      </c>
      <c r="J69" s="242">
        <v>59</v>
      </c>
      <c r="K69" s="242">
        <v>94</v>
      </c>
      <c r="L69" t="s">
        <v>634</v>
      </c>
      <c r="M69" s="239">
        <v>21</v>
      </c>
      <c r="N69" s="239" t="s">
        <v>2831</v>
      </c>
      <c r="O69" s="241">
        <v>93</v>
      </c>
      <c r="P69">
        <v>255</v>
      </c>
    </row>
    <row r="70" spans="1:16" x14ac:dyDescent="0.35">
      <c r="A70" t="s">
        <v>186</v>
      </c>
      <c r="B70" t="s">
        <v>2915</v>
      </c>
      <c r="C70" t="s">
        <v>2916</v>
      </c>
      <c r="E70" t="s">
        <v>2914</v>
      </c>
      <c r="F70" t="s">
        <v>618</v>
      </c>
      <c r="G70" s="240">
        <v>322</v>
      </c>
      <c r="H70" s="241">
        <v>96</v>
      </c>
      <c r="I70" t="s">
        <v>764</v>
      </c>
      <c r="J70" s="242">
        <v>88</v>
      </c>
      <c r="K70" s="242">
        <v>141</v>
      </c>
      <c r="L70" t="s">
        <v>634</v>
      </c>
      <c r="M70" s="239">
        <v>24</v>
      </c>
      <c r="N70" s="239" t="s">
        <v>2806</v>
      </c>
      <c r="O70" s="241">
        <v>154</v>
      </c>
      <c r="P70">
        <v>329</v>
      </c>
    </row>
    <row r="71" spans="1:16" x14ac:dyDescent="0.35">
      <c r="A71" t="s">
        <v>186</v>
      </c>
      <c r="B71" t="s">
        <v>2917</v>
      </c>
      <c r="C71" t="s">
        <v>2918</v>
      </c>
      <c r="E71" t="s">
        <v>2914</v>
      </c>
      <c r="F71" t="s">
        <v>612</v>
      </c>
      <c r="G71" s="240">
        <v>351</v>
      </c>
      <c r="H71" s="241">
        <v>186</v>
      </c>
      <c r="I71" t="s">
        <v>764</v>
      </c>
      <c r="J71" s="242">
        <v>195</v>
      </c>
      <c r="K71" s="242">
        <v>312</v>
      </c>
      <c r="L71" t="s">
        <v>636</v>
      </c>
      <c r="M71" s="239">
        <v>47</v>
      </c>
      <c r="N71" s="239" t="s">
        <v>2919</v>
      </c>
      <c r="O71" s="241">
        <v>298</v>
      </c>
      <c r="P71">
        <v>331</v>
      </c>
    </row>
    <row r="72" spans="1:16" x14ac:dyDescent="0.35">
      <c r="A72" t="s">
        <v>186</v>
      </c>
      <c r="B72" t="s">
        <v>2920</v>
      </c>
      <c r="C72" t="s">
        <v>2921</v>
      </c>
      <c r="E72" t="s">
        <v>2914</v>
      </c>
      <c r="F72" t="s">
        <v>618</v>
      </c>
      <c r="G72" s="240">
        <v>458</v>
      </c>
      <c r="H72" s="241">
        <v>107</v>
      </c>
      <c r="I72" t="s">
        <v>764</v>
      </c>
      <c r="J72" s="242">
        <v>103</v>
      </c>
      <c r="K72" s="242">
        <v>165</v>
      </c>
      <c r="L72" t="s">
        <v>636</v>
      </c>
      <c r="M72" s="239">
        <v>39</v>
      </c>
      <c r="N72" s="239" t="s">
        <v>2825</v>
      </c>
      <c r="O72" s="241">
        <v>171</v>
      </c>
      <c r="P72">
        <v>455</v>
      </c>
    </row>
    <row r="73" spans="1:16" x14ac:dyDescent="0.35">
      <c r="A73" t="s">
        <v>186</v>
      </c>
      <c r="B73" t="s">
        <v>2922</v>
      </c>
      <c r="C73" t="s">
        <v>2923</v>
      </c>
      <c r="E73" t="s">
        <v>2924</v>
      </c>
      <c r="F73" t="s">
        <v>615</v>
      </c>
      <c r="G73" s="240">
        <v>789</v>
      </c>
      <c r="H73" s="241">
        <v>234</v>
      </c>
      <c r="I73" t="s">
        <v>764</v>
      </c>
      <c r="J73" s="242">
        <v>247</v>
      </c>
      <c r="K73" s="242">
        <v>395</v>
      </c>
      <c r="L73" t="s">
        <v>636</v>
      </c>
      <c r="M73" s="239">
        <v>418</v>
      </c>
      <c r="N73" s="239" t="s">
        <v>2885</v>
      </c>
      <c r="O73" s="241">
        <v>374</v>
      </c>
      <c r="P73">
        <v>780</v>
      </c>
    </row>
    <row r="74" spans="1:16" x14ac:dyDescent="0.35">
      <c r="A74" t="s">
        <v>186</v>
      </c>
      <c r="B74" t="s">
        <v>2925</v>
      </c>
      <c r="C74" t="s">
        <v>2926</v>
      </c>
      <c r="E74" t="s">
        <v>2927</v>
      </c>
      <c r="F74" t="s">
        <v>615</v>
      </c>
      <c r="G74" s="240">
        <v>742</v>
      </c>
      <c r="H74" s="241">
        <v>213</v>
      </c>
      <c r="I74" t="s">
        <v>2739</v>
      </c>
      <c r="J74" s="242">
        <v>213</v>
      </c>
      <c r="K74" s="242">
        <v>341</v>
      </c>
      <c r="L74" t="s">
        <v>636</v>
      </c>
      <c r="M74" s="239">
        <v>367</v>
      </c>
      <c r="N74" s="239" t="s">
        <v>2762</v>
      </c>
      <c r="O74" s="241">
        <v>341</v>
      </c>
      <c r="P74">
        <v>729</v>
      </c>
    </row>
    <row r="75" spans="1:16" x14ac:dyDescent="0.35">
      <c r="A75" t="s">
        <v>186</v>
      </c>
      <c r="B75" t="s">
        <v>2928</v>
      </c>
      <c r="C75" t="s">
        <v>2929</v>
      </c>
      <c r="E75" t="s">
        <v>2930</v>
      </c>
      <c r="F75" t="s">
        <v>618</v>
      </c>
      <c r="G75" s="240">
        <v>1905</v>
      </c>
      <c r="H75" s="241">
        <v>482</v>
      </c>
      <c r="I75" t="s">
        <v>2909</v>
      </c>
      <c r="J75" s="242">
        <v>490</v>
      </c>
      <c r="K75" s="242">
        <v>784</v>
      </c>
      <c r="L75" t="s">
        <v>636</v>
      </c>
      <c r="M75" s="239">
        <v>331</v>
      </c>
      <c r="N75" s="239" t="s">
        <v>2748</v>
      </c>
      <c r="O75" s="241">
        <v>771</v>
      </c>
      <c r="P75">
        <v>1933</v>
      </c>
    </row>
    <row r="76" spans="1:16" x14ac:dyDescent="0.35">
      <c r="A76" t="s">
        <v>187</v>
      </c>
      <c r="B76" t="s">
        <v>2931</v>
      </c>
      <c r="C76" t="s">
        <v>2932</v>
      </c>
      <c r="E76" t="s">
        <v>2858</v>
      </c>
      <c r="F76" t="s">
        <v>615</v>
      </c>
      <c r="G76" s="240">
        <v>592</v>
      </c>
      <c r="H76" s="241">
        <v>39</v>
      </c>
      <c r="I76" t="s">
        <v>763</v>
      </c>
      <c r="J76" s="242">
        <v>42</v>
      </c>
      <c r="K76" s="242">
        <v>67</v>
      </c>
      <c r="L76" s="217" t="s">
        <v>845</v>
      </c>
      <c r="M76" s="239"/>
      <c r="N76" s="239"/>
      <c r="O76" s="241">
        <v>62</v>
      </c>
      <c r="P76">
        <v>586</v>
      </c>
    </row>
    <row r="77" spans="1:16" x14ac:dyDescent="0.35">
      <c r="A77" t="s">
        <v>187</v>
      </c>
      <c r="B77" t="s">
        <v>2933</v>
      </c>
      <c r="C77" t="s">
        <v>2934</v>
      </c>
      <c r="E77" t="s">
        <v>2861</v>
      </c>
      <c r="F77" t="s">
        <v>615</v>
      </c>
      <c r="G77" s="240">
        <v>535</v>
      </c>
      <c r="H77" s="241">
        <v>39</v>
      </c>
      <c r="I77" t="s">
        <v>764</v>
      </c>
      <c r="J77" s="242">
        <v>35</v>
      </c>
      <c r="K77" s="242">
        <v>56</v>
      </c>
      <c r="L77" t="s">
        <v>636</v>
      </c>
      <c r="M77" s="239">
        <v>176</v>
      </c>
      <c r="N77" s="239" t="s">
        <v>2806</v>
      </c>
      <c r="O77" s="241">
        <v>62</v>
      </c>
      <c r="P77">
        <v>534</v>
      </c>
    </row>
    <row r="78" spans="1:16" x14ac:dyDescent="0.35">
      <c r="A78" t="s">
        <v>187</v>
      </c>
      <c r="B78" t="s">
        <v>2935</v>
      </c>
      <c r="C78" t="s">
        <v>2936</v>
      </c>
      <c r="E78" t="s">
        <v>2819</v>
      </c>
      <c r="F78" t="s">
        <v>615</v>
      </c>
      <c r="G78" s="240">
        <v>537</v>
      </c>
      <c r="H78" s="241">
        <v>47</v>
      </c>
      <c r="I78" t="s">
        <v>2739</v>
      </c>
      <c r="J78" s="242">
        <v>42</v>
      </c>
      <c r="K78" s="242">
        <v>67</v>
      </c>
      <c r="L78" t="s">
        <v>636</v>
      </c>
      <c r="M78" s="239">
        <v>201</v>
      </c>
      <c r="N78" s="239" t="s">
        <v>2937</v>
      </c>
      <c r="O78" s="241">
        <v>75</v>
      </c>
      <c r="P78">
        <v>529</v>
      </c>
    </row>
    <row r="79" spans="1:16" x14ac:dyDescent="0.35">
      <c r="A79" t="s">
        <v>187</v>
      </c>
      <c r="B79" t="s">
        <v>2938</v>
      </c>
      <c r="C79" t="s">
        <v>2939</v>
      </c>
      <c r="E79" t="s">
        <v>2902</v>
      </c>
      <c r="F79" t="s">
        <v>615</v>
      </c>
      <c r="G79" s="240">
        <v>886</v>
      </c>
      <c r="H79" s="241">
        <v>64</v>
      </c>
      <c r="I79" t="s">
        <v>768</v>
      </c>
      <c r="J79" s="242">
        <v>67</v>
      </c>
      <c r="K79" s="242">
        <v>107</v>
      </c>
      <c r="L79" t="s">
        <v>634</v>
      </c>
      <c r="M79" s="239">
        <v>35</v>
      </c>
      <c r="N79" s="239" t="s">
        <v>2940</v>
      </c>
      <c r="O79" s="241">
        <v>102</v>
      </c>
      <c r="P79">
        <v>887</v>
      </c>
    </row>
    <row r="80" spans="1:16" x14ac:dyDescent="0.35">
      <c r="A80" t="s">
        <v>188</v>
      </c>
      <c r="B80" t="s">
        <v>2941</v>
      </c>
      <c r="C80" t="s">
        <v>2942</v>
      </c>
      <c r="E80" t="s">
        <v>2727</v>
      </c>
      <c r="F80" t="s">
        <v>615</v>
      </c>
      <c r="G80" s="240">
        <v>180</v>
      </c>
      <c r="H80" s="241">
        <v>44</v>
      </c>
      <c r="I80" t="s">
        <v>763</v>
      </c>
      <c r="J80" s="242">
        <v>44</v>
      </c>
      <c r="K80" s="242">
        <v>70</v>
      </c>
      <c r="L80" s="217" t="s">
        <v>845</v>
      </c>
      <c r="M80" s="239"/>
      <c r="N80" s="239"/>
      <c r="O80" s="241">
        <v>70</v>
      </c>
      <c r="P80">
        <v>175</v>
      </c>
    </row>
    <row r="81" spans="1:16" x14ac:dyDescent="0.35">
      <c r="A81" t="s">
        <v>188</v>
      </c>
      <c r="B81" t="s">
        <v>2943</v>
      </c>
      <c r="C81" t="s">
        <v>2944</v>
      </c>
      <c r="E81" t="s">
        <v>2945</v>
      </c>
      <c r="F81" t="s">
        <v>618</v>
      </c>
      <c r="G81" s="240">
        <v>579</v>
      </c>
      <c r="H81" s="241">
        <v>91</v>
      </c>
      <c r="I81" t="s">
        <v>764</v>
      </c>
      <c r="J81" s="242">
        <v>93</v>
      </c>
      <c r="K81" s="242">
        <v>149</v>
      </c>
      <c r="L81" t="s">
        <v>636</v>
      </c>
      <c r="M81" s="239">
        <v>265</v>
      </c>
      <c r="N81" s="239" t="s">
        <v>2772</v>
      </c>
      <c r="O81" s="241">
        <v>146</v>
      </c>
      <c r="P81">
        <v>576</v>
      </c>
    </row>
    <row r="82" spans="1:16" x14ac:dyDescent="0.35">
      <c r="A82" t="s">
        <v>188</v>
      </c>
      <c r="B82" t="s">
        <v>2946</v>
      </c>
      <c r="C82" t="s">
        <v>2947</v>
      </c>
      <c r="E82" t="s">
        <v>2948</v>
      </c>
      <c r="F82" t="s">
        <v>615</v>
      </c>
      <c r="G82" s="240">
        <v>506</v>
      </c>
      <c r="H82" s="241">
        <v>100</v>
      </c>
      <c r="I82" t="s">
        <v>764</v>
      </c>
      <c r="J82" s="242">
        <v>96</v>
      </c>
      <c r="K82" s="242">
        <v>154</v>
      </c>
      <c r="L82" t="s">
        <v>636</v>
      </c>
      <c r="M82" s="239">
        <v>81</v>
      </c>
      <c r="N82" s="239" t="s">
        <v>2772</v>
      </c>
      <c r="O82" s="241">
        <v>160</v>
      </c>
      <c r="P82">
        <v>499</v>
      </c>
    </row>
    <row r="83" spans="1:16" x14ac:dyDescent="0.35">
      <c r="A83" t="s">
        <v>188</v>
      </c>
      <c r="B83" t="s">
        <v>2949</v>
      </c>
      <c r="C83" t="s">
        <v>2950</v>
      </c>
      <c r="E83" t="s">
        <v>2738</v>
      </c>
      <c r="F83" t="s">
        <v>618</v>
      </c>
      <c r="G83" s="240">
        <v>404</v>
      </c>
      <c r="H83" s="241">
        <v>73</v>
      </c>
      <c r="I83" t="s">
        <v>2739</v>
      </c>
      <c r="J83" s="242">
        <v>71</v>
      </c>
      <c r="K83" s="242">
        <v>114</v>
      </c>
      <c r="L83" t="s">
        <v>636</v>
      </c>
      <c r="M83" s="239">
        <v>187</v>
      </c>
      <c r="N83" s="239" t="s">
        <v>2765</v>
      </c>
      <c r="O83" s="241">
        <v>117</v>
      </c>
      <c r="P83">
        <v>400</v>
      </c>
    </row>
    <row r="84" spans="1:16" x14ac:dyDescent="0.35">
      <c r="A84" t="s">
        <v>188</v>
      </c>
      <c r="B84" t="s">
        <v>2951</v>
      </c>
      <c r="C84" t="s">
        <v>2952</v>
      </c>
      <c r="E84" t="s">
        <v>2743</v>
      </c>
      <c r="F84" t="s">
        <v>618</v>
      </c>
      <c r="G84" s="240">
        <v>710</v>
      </c>
      <c r="H84" s="241">
        <v>84</v>
      </c>
      <c r="I84" t="s">
        <v>768</v>
      </c>
      <c r="J84" s="242">
        <v>87</v>
      </c>
      <c r="K84" s="242">
        <v>139</v>
      </c>
      <c r="L84" t="s">
        <v>634</v>
      </c>
      <c r="M84" s="239">
        <v>19</v>
      </c>
      <c r="N84" s="239" t="s">
        <v>2866</v>
      </c>
      <c r="O84" s="241">
        <v>134</v>
      </c>
      <c r="P84">
        <v>703</v>
      </c>
    </row>
    <row r="85" spans="1:16" x14ac:dyDescent="0.35">
      <c r="A85" t="s">
        <v>189</v>
      </c>
      <c r="B85" t="s">
        <v>2953</v>
      </c>
      <c r="C85" t="s">
        <v>2954</v>
      </c>
      <c r="E85" t="s">
        <v>2755</v>
      </c>
      <c r="F85" t="s">
        <v>618</v>
      </c>
      <c r="G85" s="240">
        <v>102</v>
      </c>
      <c r="H85" s="241">
        <v>17</v>
      </c>
      <c r="I85" t="s">
        <v>763</v>
      </c>
      <c r="J85" s="242">
        <v>17</v>
      </c>
      <c r="K85" s="242">
        <v>27</v>
      </c>
      <c r="L85" s="217" t="s">
        <v>845</v>
      </c>
      <c r="M85" s="239"/>
      <c r="N85" s="239"/>
      <c r="O85" s="241">
        <v>27</v>
      </c>
      <c r="P85">
        <v>90</v>
      </c>
    </row>
    <row r="86" spans="1:16" x14ac:dyDescent="0.35">
      <c r="A86" t="s">
        <v>189</v>
      </c>
      <c r="B86" t="s">
        <v>2812</v>
      </c>
      <c r="C86" t="s">
        <v>2955</v>
      </c>
      <c r="E86" t="s">
        <v>2914</v>
      </c>
      <c r="F86" t="s">
        <v>618</v>
      </c>
      <c r="G86" s="240">
        <v>364</v>
      </c>
      <c r="H86" s="241">
        <v>65</v>
      </c>
      <c r="I86" t="s">
        <v>764</v>
      </c>
      <c r="J86" s="242">
        <v>63</v>
      </c>
      <c r="K86" s="242">
        <v>101</v>
      </c>
      <c r="L86" t="s">
        <v>636</v>
      </c>
      <c r="M86" s="239">
        <v>111</v>
      </c>
      <c r="N86" s="239" t="s">
        <v>2956</v>
      </c>
      <c r="O86" s="241">
        <v>104</v>
      </c>
      <c r="P86">
        <v>359</v>
      </c>
    </row>
    <row r="87" spans="1:16" x14ac:dyDescent="0.35">
      <c r="A87" t="s">
        <v>189</v>
      </c>
      <c r="B87" t="s">
        <v>2957</v>
      </c>
      <c r="C87" t="s">
        <v>2958</v>
      </c>
      <c r="E87" t="s">
        <v>2914</v>
      </c>
      <c r="F87" t="s">
        <v>612</v>
      </c>
      <c r="G87" s="240">
        <v>340</v>
      </c>
      <c r="H87" s="241">
        <v>64</v>
      </c>
      <c r="I87" t="s">
        <v>764</v>
      </c>
      <c r="J87" s="242">
        <v>59</v>
      </c>
      <c r="K87" s="242">
        <v>94</v>
      </c>
      <c r="L87" t="s">
        <v>637</v>
      </c>
      <c r="M87" s="239">
        <v>49</v>
      </c>
      <c r="N87" s="239" t="s">
        <v>2731</v>
      </c>
      <c r="O87" s="241">
        <v>102</v>
      </c>
      <c r="P87">
        <v>337</v>
      </c>
    </row>
    <row r="88" spans="1:16" x14ac:dyDescent="0.35">
      <c r="A88" t="s">
        <v>189</v>
      </c>
      <c r="B88" t="s">
        <v>2959</v>
      </c>
      <c r="C88" t="s">
        <v>2960</v>
      </c>
      <c r="E88" t="s">
        <v>2961</v>
      </c>
      <c r="F88" t="s">
        <v>618</v>
      </c>
      <c r="G88" s="240">
        <v>729</v>
      </c>
      <c r="H88" s="241">
        <v>110</v>
      </c>
      <c r="I88" t="s">
        <v>766</v>
      </c>
      <c r="J88" s="242">
        <v>114</v>
      </c>
      <c r="K88" s="242">
        <v>182</v>
      </c>
      <c r="L88" t="s">
        <v>636</v>
      </c>
      <c r="M88" s="239">
        <v>411</v>
      </c>
      <c r="N88" s="239" t="s">
        <v>2740</v>
      </c>
      <c r="O88" s="241">
        <v>176</v>
      </c>
      <c r="P88">
        <v>726</v>
      </c>
    </row>
    <row r="89" spans="1:16" x14ac:dyDescent="0.35">
      <c r="A89" t="s">
        <v>189</v>
      </c>
      <c r="B89" t="s">
        <v>2962</v>
      </c>
      <c r="C89" t="s">
        <v>2963</v>
      </c>
      <c r="E89" t="s">
        <v>2930</v>
      </c>
      <c r="F89" t="s">
        <v>618</v>
      </c>
      <c r="G89" s="240">
        <v>728</v>
      </c>
      <c r="H89" s="241">
        <v>113</v>
      </c>
      <c r="I89" t="s">
        <v>2909</v>
      </c>
      <c r="J89" s="242">
        <v>110</v>
      </c>
      <c r="K89" s="242">
        <v>176</v>
      </c>
      <c r="L89" t="s">
        <v>636</v>
      </c>
      <c r="M89" s="239">
        <v>34</v>
      </c>
      <c r="N89" s="239" t="s">
        <v>2964</v>
      </c>
      <c r="O89" s="241">
        <v>181</v>
      </c>
      <c r="P89">
        <v>729</v>
      </c>
    </row>
    <row r="90" spans="1:16" x14ac:dyDescent="0.35">
      <c r="A90" t="s">
        <v>189</v>
      </c>
      <c r="B90" t="s">
        <v>2965</v>
      </c>
      <c r="C90" t="s">
        <v>2966</v>
      </c>
      <c r="E90" t="s">
        <v>2908</v>
      </c>
      <c r="F90" t="s">
        <v>618</v>
      </c>
      <c r="G90" s="240">
        <v>37</v>
      </c>
      <c r="H90" s="241">
        <v>15</v>
      </c>
      <c r="I90" t="s">
        <v>2909</v>
      </c>
      <c r="J90" s="242">
        <v>15</v>
      </c>
      <c r="K90" s="242">
        <v>24</v>
      </c>
      <c r="L90" s="217" t="s">
        <v>845</v>
      </c>
      <c r="M90" s="239">
        <v>6</v>
      </c>
      <c r="N90" s="239" t="s">
        <v>2967</v>
      </c>
      <c r="O90" s="241">
        <v>24</v>
      </c>
      <c r="P90">
        <v>32</v>
      </c>
    </row>
    <row r="91" spans="1:16" x14ac:dyDescent="0.35">
      <c r="A91" t="s">
        <v>190</v>
      </c>
      <c r="B91" t="s">
        <v>2968</v>
      </c>
      <c r="C91" t="s">
        <v>2969</v>
      </c>
      <c r="E91" t="s">
        <v>2758</v>
      </c>
      <c r="F91" t="s">
        <v>618</v>
      </c>
      <c r="G91" s="240">
        <v>455</v>
      </c>
      <c r="H91" s="241">
        <v>29</v>
      </c>
      <c r="I91" t="s">
        <v>764</v>
      </c>
      <c r="J91" s="242">
        <v>25</v>
      </c>
      <c r="K91" s="242">
        <v>40</v>
      </c>
      <c r="L91" t="s">
        <v>634</v>
      </c>
      <c r="M91" s="239">
        <v>33</v>
      </c>
      <c r="N91" s="239" t="s">
        <v>2970</v>
      </c>
      <c r="O91" s="241">
        <v>46</v>
      </c>
      <c r="P91">
        <v>456</v>
      </c>
    </row>
    <row r="92" spans="1:16" x14ac:dyDescent="0.35">
      <c r="A92" t="s">
        <v>190</v>
      </c>
      <c r="B92" t="s">
        <v>2971</v>
      </c>
      <c r="C92" t="s">
        <v>2972</v>
      </c>
      <c r="E92" t="s">
        <v>2758</v>
      </c>
      <c r="F92" t="s">
        <v>618</v>
      </c>
      <c r="G92" s="240">
        <v>348</v>
      </c>
      <c r="H92" s="241">
        <v>13</v>
      </c>
      <c r="I92" t="s">
        <v>764</v>
      </c>
      <c r="J92" s="242">
        <v>16</v>
      </c>
      <c r="K92" s="242">
        <v>26</v>
      </c>
      <c r="L92" t="s">
        <v>634</v>
      </c>
      <c r="M92" s="239">
        <v>27</v>
      </c>
      <c r="N92" s="239" t="s">
        <v>2834</v>
      </c>
      <c r="O92" s="241">
        <v>21</v>
      </c>
      <c r="P92">
        <v>343</v>
      </c>
    </row>
    <row r="93" spans="1:16" x14ac:dyDescent="0.35">
      <c r="A93" t="s">
        <v>190</v>
      </c>
      <c r="B93" t="s">
        <v>2973</v>
      </c>
      <c r="C93" t="s">
        <v>2974</v>
      </c>
      <c r="E93" t="s">
        <v>2758</v>
      </c>
      <c r="F93" t="s">
        <v>615</v>
      </c>
      <c r="G93" s="240">
        <v>366</v>
      </c>
      <c r="H93" s="241">
        <v>54</v>
      </c>
      <c r="I93" t="s">
        <v>764</v>
      </c>
      <c r="J93" s="242">
        <v>56</v>
      </c>
      <c r="K93" s="242">
        <v>90</v>
      </c>
      <c r="L93" t="s">
        <v>634</v>
      </c>
      <c r="M93" s="239">
        <v>33</v>
      </c>
      <c r="N93" s="239" t="s">
        <v>2975</v>
      </c>
      <c r="O93" s="241">
        <v>86</v>
      </c>
      <c r="P93">
        <v>362</v>
      </c>
    </row>
    <row r="94" spans="1:16" x14ac:dyDescent="0.35">
      <c r="A94" t="s">
        <v>190</v>
      </c>
      <c r="B94" t="s">
        <v>2976</v>
      </c>
      <c r="C94" t="s">
        <v>2977</v>
      </c>
      <c r="E94" t="s">
        <v>2747</v>
      </c>
      <c r="F94" t="s">
        <v>615</v>
      </c>
      <c r="G94" s="240">
        <v>645</v>
      </c>
      <c r="H94" s="241">
        <v>45</v>
      </c>
      <c r="I94" t="s">
        <v>764</v>
      </c>
      <c r="J94" s="242">
        <v>47</v>
      </c>
      <c r="K94" s="242">
        <v>75</v>
      </c>
      <c r="L94" t="s">
        <v>634</v>
      </c>
      <c r="M94" s="239">
        <v>36</v>
      </c>
      <c r="N94" s="239" t="s">
        <v>2828</v>
      </c>
      <c r="O94" s="241">
        <v>72</v>
      </c>
      <c r="P94">
        <v>633</v>
      </c>
    </row>
    <row r="95" spans="1:16" x14ac:dyDescent="0.35">
      <c r="A95" t="s">
        <v>190</v>
      </c>
      <c r="B95" t="s">
        <v>2978</v>
      </c>
      <c r="C95" t="s">
        <v>2979</v>
      </c>
      <c r="E95" t="s">
        <v>2751</v>
      </c>
      <c r="F95" t="s">
        <v>618</v>
      </c>
      <c r="G95" s="240">
        <v>1317</v>
      </c>
      <c r="H95" s="241">
        <v>102</v>
      </c>
      <c r="I95" t="s">
        <v>2739</v>
      </c>
      <c r="J95" s="242">
        <v>91</v>
      </c>
      <c r="K95" s="242">
        <v>146</v>
      </c>
      <c r="L95" t="s">
        <v>634</v>
      </c>
      <c r="M95" s="239">
        <v>286</v>
      </c>
      <c r="N95" s="239" t="s">
        <v>2787</v>
      </c>
      <c r="O95" s="241">
        <v>163</v>
      </c>
      <c r="P95">
        <v>1323</v>
      </c>
    </row>
    <row r="96" spans="1:16" x14ac:dyDescent="0.35">
      <c r="A96" t="s">
        <v>190</v>
      </c>
      <c r="B96" t="s">
        <v>2980</v>
      </c>
      <c r="C96" t="s">
        <v>2981</v>
      </c>
      <c r="E96" t="s">
        <v>2743</v>
      </c>
      <c r="F96" t="s">
        <v>618</v>
      </c>
      <c r="G96" s="240">
        <v>1248</v>
      </c>
      <c r="H96" s="241">
        <v>79</v>
      </c>
      <c r="I96" t="s">
        <v>768</v>
      </c>
      <c r="J96" s="242">
        <v>82</v>
      </c>
      <c r="K96" s="242">
        <v>131</v>
      </c>
      <c r="L96" t="s">
        <v>636</v>
      </c>
      <c r="M96" s="239">
        <v>22</v>
      </c>
      <c r="N96" s="239" t="s">
        <v>2982</v>
      </c>
      <c r="O96" s="241">
        <v>126</v>
      </c>
      <c r="P96">
        <v>1245</v>
      </c>
    </row>
    <row r="97" spans="1:16" x14ac:dyDescent="0.35">
      <c r="A97" t="s">
        <v>191</v>
      </c>
      <c r="B97" t="s">
        <v>2983</v>
      </c>
      <c r="C97" t="s">
        <v>2984</v>
      </c>
      <c r="E97" t="s">
        <v>2747</v>
      </c>
      <c r="F97" t="s">
        <v>615</v>
      </c>
      <c r="G97" s="240">
        <v>530</v>
      </c>
      <c r="H97" s="241">
        <v>85</v>
      </c>
      <c r="I97" t="s">
        <v>764</v>
      </c>
      <c r="J97" s="242">
        <v>81</v>
      </c>
      <c r="K97" s="242">
        <v>130</v>
      </c>
      <c r="L97" t="s">
        <v>636</v>
      </c>
      <c r="M97" s="239">
        <v>90</v>
      </c>
      <c r="N97" s="239" t="s">
        <v>2735</v>
      </c>
      <c r="O97" s="241">
        <v>136</v>
      </c>
      <c r="P97">
        <v>519</v>
      </c>
    </row>
    <row r="98" spans="1:16" x14ac:dyDescent="0.35">
      <c r="A98" t="s">
        <v>191</v>
      </c>
      <c r="B98" t="s">
        <v>2985</v>
      </c>
      <c r="C98" t="s">
        <v>2986</v>
      </c>
      <c r="E98" t="s">
        <v>2751</v>
      </c>
      <c r="F98" t="s">
        <v>618</v>
      </c>
      <c r="G98" s="240">
        <v>390</v>
      </c>
      <c r="H98" s="241">
        <v>44</v>
      </c>
      <c r="I98" t="s">
        <v>2739</v>
      </c>
      <c r="J98" s="242">
        <v>45</v>
      </c>
      <c r="K98" s="242">
        <v>72</v>
      </c>
      <c r="L98" t="s">
        <v>636</v>
      </c>
      <c r="M98" s="239">
        <v>215</v>
      </c>
      <c r="N98" s="239" t="s">
        <v>2919</v>
      </c>
      <c r="O98" s="241">
        <v>70</v>
      </c>
      <c r="P98">
        <v>384</v>
      </c>
    </row>
    <row r="99" spans="1:16" x14ac:dyDescent="0.35">
      <c r="A99" t="s">
        <v>192</v>
      </c>
      <c r="B99" t="s">
        <v>2987</v>
      </c>
      <c r="C99" t="s">
        <v>2988</v>
      </c>
      <c r="E99" t="s">
        <v>2989</v>
      </c>
      <c r="F99" t="s">
        <v>615</v>
      </c>
      <c r="G99" s="240">
        <v>188</v>
      </c>
      <c r="H99" s="241">
        <v>31</v>
      </c>
      <c r="I99" t="s">
        <v>764</v>
      </c>
      <c r="J99" s="242">
        <v>31</v>
      </c>
      <c r="K99" s="242">
        <v>50</v>
      </c>
      <c r="L99" t="s">
        <v>636</v>
      </c>
      <c r="M99" s="239">
        <v>47</v>
      </c>
      <c r="N99" s="239" t="s">
        <v>2762</v>
      </c>
      <c r="O99" s="241">
        <v>50</v>
      </c>
      <c r="P99">
        <v>185</v>
      </c>
    </row>
    <row r="100" spans="1:16" x14ac:dyDescent="0.35">
      <c r="A100" t="s">
        <v>193</v>
      </c>
      <c r="B100" t="s">
        <v>2990</v>
      </c>
      <c r="C100" t="s">
        <v>2991</v>
      </c>
      <c r="E100" t="s">
        <v>2755</v>
      </c>
      <c r="F100" t="s">
        <v>618</v>
      </c>
      <c r="G100" s="240">
        <v>113</v>
      </c>
      <c r="H100" s="241">
        <v>34</v>
      </c>
      <c r="I100" t="s">
        <v>763</v>
      </c>
      <c r="J100" s="242">
        <v>36</v>
      </c>
      <c r="K100" s="242">
        <v>58</v>
      </c>
      <c r="L100" s="217" t="s">
        <v>2790</v>
      </c>
      <c r="M100" s="239"/>
      <c r="N100" s="239"/>
      <c r="O100" s="241">
        <v>54</v>
      </c>
      <c r="P100">
        <v>95</v>
      </c>
    </row>
    <row r="101" spans="1:16" x14ac:dyDescent="0.35">
      <c r="A101" t="s">
        <v>193</v>
      </c>
      <c r="B101" t="s">
        <v>2915</v>
      </c>
      <c r="C101" t="s">
        <v>2992</v>
      </c>
      <c r="E101" t="s">
        <v>2802</v>
      </c>
      <c r="F101" t="s">
        <v>612</v>
      </c>
      <c r="G101" s="240">
        <v>369</v>
      </c>
      <c r="H101" s="241">
        <v>119</v>
      </c>
      <c r="I101" t="s">
        <v>764</v>
      </c>
      <c r="J101" s="242">
        <v>119</v>
      </c>
      <c r="K101" s="242">
        <v>190</v>
      </c>
      <c r="L101" t="s">
        <v>636</v>
      </c>
      <c r="M101" s="239">
        <v>111</v>
      </c>
      <c r="N101" s="239" t="s">
        <v>2993</v>
      </c>
      <c r="O101" s="241">
        <v>190</v>
      </c>
      <c r="P101">
        <v>366</v>
      </c>
    </row>
    <row r="102" spans="1:16" x14ac:dyDescent="0.35">
      <c r="A102" t="s">
        <v>193</v>
      </c>
      <c r="B102" t="s">
        <v>2994</v>
      </c>
      <c r="C102" t="s">
        <v>2995</v>
      </c>
      <c r="E102" t="s">
        <v>2802</v>
      </c>
      <c r="F102" t="s">
        <v>615</v>
      </c>
      <c r="G102" s="240">
        <v>458</v>
      </c>
      <c r="H102" s="241">
        <v>117</v>
      </c>
      <c r="I102" t="s">
        <v>764</v>
      </c>
      <c r="J102" s="242">
        <v>114</v>
      </c>
      <c r="K102" s="242">
        <v>182</v>
      </c>
      <c r="L102" t="s">
        <v>636</v>
      </c>
      <c r="M102" s="239">
        <v>127</v>
      </c>
      <c r="N102" s="239" t="s">
        <v>2996</v>
      </c>
      <c r="O102" s="241">
        <v>187</v>
      </c>
      <c r="P102">
        <v>468</v>
      </c>
    </row>
    <row r="103" spans="1:16" x14ac:dyDescent="0.35">
      <c r="A103" t="s">
        <v>193</v>
      </c>
      <c r="B103" t="s">
        <v>2997</v>
      </c>
      <c r="C103" t="s">
        <v>2998</v>
      </c>
      <c r="E103" t="s">
        <v>2802</v>
      </c>
      <c r="F103" t="s">
        <v>618</v>
      </c>
      <c r="G103" s="240">
        <v>368</v>
      </c>
      <c r="H103" s="241">
        <v>76</v>
      </c>
      <c r="I103" t="s">
        <v>764</v>
      </c>
      <c r="J103" s="242">
        <v>74</v>
      </c>
      <c r="K103" s="242">
        <v>118</v>
      </c>
      <c r="L103" t="s">
        <v>636</v>
      </c>
      <c r="M103" s="239">
        <v>98</v>
      </c>
      <c r="N103" s="239" t="s">
        <v>2999</v>
      </c>
      <c r="O103" s="241">
        <v>122</v>
      </c>
      <c r="P103">
        <v>370</v>
      </c>
    </row>
    <row r="104" spans="1:16" x14ac:dyDescent="0.35">
      <c r="A104" t="s">
        <v>193</v>
      </c>
      <c r="B104" t="s">
        <v>3000</v>
      </c>
      <c r="C104" t="s">
        <v>3001</v>
      </c>
      <c r="E104" t="s">
        <v>2802</v>
      </c>
      <c r="F104" t="s">
        <v>618</v>
      </c>
      <c r="G104" s="240">
        <v>424</v>
      </c>
      <c r="H104" s="241">
        <v>94</v>
      </c>
      <c r="I104" t="s">
        <v>764</v>
      </c>
      <c r="J104" s="242">
        <v>95</v>
      </c>
      <c r="K104" s="242">
        <v>152</v>
      </c>
      <c r="L104" t="s">
        <v>636</v>
      </c>
      <c r="M104" s="239">
        <v>131</v>
      </c>
      <c r="N104" s="239" t="s">
        <v>2956</v>
      </c>
      <c r="O104" s="241">
        <v>150</v>
      </c>
      <c r="P104">
        <v>421</v>
      </c>
    </row>
    <row r="105" spans="1:16" x14ac:dyDescent="0.35">
      <c r="A105" t="s">
        <v>193</v>
      </c>
      <c r="B105" t="s">
        <v>3002</v>
      </c>
      <c r="C105" t="s">
        <v>3003</v>
      </c>
      <c r="E105" t="s">
        <v>2802</v>
      </c>
      <c r="F105" t="s">
        <v>612</v>
      </c>
      <c r="G105" s="240">
        <v>521</v>
      </c>
      <c r="H105" s="241">
        <v>142</v>
      </c>
      <c r="I105" t="s">
        <v>764</v>
      </c>
      <c r="J105" s="242">
        <v>143</v>
      </c>
      <c r="K105" s="242">
        <v>229</v>
      </c>
      <c r="L105" t="s">
        <v>634</v>
      </c>
      <c r="M105" s="239">
        <v>116</v>
      </c>
      <c r="N105" s="239" t="s">
        <v>2794</v>
      </c>
      <c r="O105" s="241">
        <v>227</v>
      </c>
      <c r="P105">
        <v>522</v>
      </c>
    </row>
    <row r="106" spans="1:16" x14ac:dyDescent="0.35">
      <c r="A106" t="s">
        <v>193</v>
      </c>
      <c r="B106" t="s">
        <v>3004</v>
      </c>
      <c r="C106" t="s">
        <v>3005</v>
      </c>
      <c r="E106" t="s">
        <v>2819</v>
      </c>
      <c r="F106" t="s">
        <v>618</v>
      </c>
      <c r="G106" s="240">
        <v>978</v>
      </c>
      <c r="H106" s="241">
        <v>228</v>
      </c>
      <c r="I106" t="s">
        <v>2739</v>
      </c>
      <c r="J106" s="242">
        <v>214</v>
      </c>
      <c r="K106" s="242">
        <v>342</v>
      </c>
      <c r="L106" t="s">
        <v>636</v>
      </c>
      <c r="M106" s="239">
        <v>417</v>
      </c>
      <c r="N106" s="239" t="s">
        <v>2765</v>
      </c>
      <c r="O106" s="241">
        <v>365</v>
      </c>
      <c r="P106">
        <v>985</v>
      </c>
    </row>
    <row r="107" spans="1:16" x14ac:dyDescent="0.35">
      <c r="A107" t="s">
        <v>193</v>
      </c>
      <c r="B107" t="s">
        <v>3006</v>
      </c>
      <c r="C107" t="s">
        <v>3007</v>
      </c>
      <c r="E107" t="s">
        <v>2743</v>
      </c>
      <c r="F107" t="s">
        <v>618</v>
      </c>
      <c r="G107" s="240">
        <v>1288</v>
      </c>
      <c r="H107" s="241">
        <v>254</v>
      </c>
      <c r="I107" t="s">
        <v>768</v>
      </c>
      <c r="J107" s="242">
        <v>258</v>
      </c>
      <c r="K107" s="242">
        <v>413</v>
      </c>
      <c r="L107" t="s">
        <v>636</v>
      </c>
      <c r="M107" s="239">
        <v>76</v>
      </c>
      <c r="N107" s="239" t="s">
        <v>3008</v>
      </c>
      <c r="O107" s="241">
        <v>406</v>
      </c>
      <c r="P107">
        <v>1296</v>
      </c>
    </row>
    <row r="108" spans="1:16" x14ac:dyDescent="0.35">
      <c r="A108" t="s">
        <v>194</v>
      </c>
      <c r="B108" t="s">
        <v>3009</v>
      </c>
      <c r="C108" t="s">
        <v>3010</v>
      </c>
      <c r="E108" t="s">
        <v>2802</v>
      </c>
      <c r="F108" t="s">
        <v>618</v>
      </c>
      <c r="G108" s="240">
        <v>553</v>
      </c>
      <c r="H108" s="241">
        <v>81</v>
      </c>
      <c r="I108" t="s">
        <v>764</v>
      </c>
      <c r="J108" s="242">
        <v>83</v>
      </c>
      <c r="K108" s="242">
        <v>133</v>
      </c>
      <c r="L108" t="s">
        <v>636</v>
      </c>
      <c r="M108" s="239">
        <v>164</v>
      </c>
      <c r="N108" s="239" t="s">
        <v>2731</v>
      </c>
      <c r="O108" s="241">
        <v>130</v>
      </c>
      <c r="P108">
        <v>548</v>
      </c>
    </row>
    <row r="109" spans="1:16" x14ac:dyDescent="0.35">
      <c r="A109" t="s">
        <v>194</v>
      </c>
      <c r="B109" t="s">
        <v>3011</v>
      </c>
      <c r="C109" t="s">
        <v>3012</v>
      </c>
      <c r="E109" t="s">
        <v>2802</v>
      </c>
      <c r="F109" t="s">
        <v>615</v>
      </c>
      <c r="G109" s="240">
        <v>299</v>
      </c>
      <c r="H109" s="241">
        <v>56</v>
      </c>
      <c r="I109" t="s">
        <v>764</v>
      </c>
      <c r="J109" s="242">
        <v>52</v>
      </c>
      <c r="K109" s="242">
        <v>83</v>
      </c>
      <c r="L109" t="s">
        <v>634</v>
      </c>
      <c r="M109" s="239">
        <v>69</v>
      </c>
      <c r="N109" s="239" t="s">
        <v>2772</v>
      </c>
      <c r="O109" s="241">
        <v>90</v>
      </c>
      <c r="P109">
        <v>299</v>
      </c>
    </row>
    <row r="110" spans="1:16" x14ac:dyDescent="0.35">
      <c r="A110" t="s">
        <v>194</v>
      </c>
      <c r="B110" t="s">
        <v>3013</v>
      </c>
      <c r="C110" t="s">
        <v>3014</v>
      </c>
      <c r="E110" t="s">
        <v>2802</v>
      </c>
      <c r="F110" t="s">
        <v>618</v>
      </c>
      <c r="G110" s="240">
        <v>338</v>
      </c>
      <c r="H110" s="241">
        <v>29</v>
      </c>
      <c r="I110" t="s">
        <v>764</v>
      </c>
      <c r="J110" s="242">
        <v>32</v>
      </c>
      <c r="K110" s="242">
        <v>51</v>
      </c>
      <c r="L110" t="s">
        <v>636</v>
      </c>
      <c r="M110" s="239">
        <v>82</v>
      </c>
      <c r="N110" s="239" t="s">
        <v>2748</v>
      </c>
      <c r="O110" s="241">
        <v>46</v>
      </c>
      <c r="P110">
        <v>335</v>
      </c>
    </row>
    <row r="111" spans="1:16" x14ac:dyDescent="0.35">
      <c r="A111" t="s">
        <v>194</v>
      </c>
      <c r="B111" t="s">
        <v>3015</v>
      </c>
      <c r="C111" t="s">
        <v>3016</v>
      </c>
      <c r="E111" t="s">
        <v>2802</v>
      </c>
      <c r="F111" t="s">
        <v>615</v>
      </c>
      <c r="G111" s="240">
        <v>472</v>
      </c>
      <c r="H111" s="241">
        <v>70</v>
      </c>
      <c r="I111" t="s">
        <v>764</v>
      </c>
      <c r="J111" s="242">
        <v>65</v>
      </c>
      <c r="K111" s="242">
        <v>104</v>
      </c>
      <c r="L111" t="s">
        <v>634</v>
      </c>
      <c r="M111" s="239">
        <v>124</v>
      </c>
      <c r="N111" s="239" t="s">
        <v>2740</v>
      </c>
      <c r="O111" s="241">
        <v>112</v>
      </c>
      <c r="P111">
        <v>468</v>
      </c>
    </row>
    <row r="112" spans="1:16" x14ac:dyDescent="0.35">
      <c r="A112" t="s">
        <v>194</v>
      </c>
      <c r="B112" t="s">
        <v>3017</v>
      </c>
      <c r="C112" t="s">
        <v>3018</v>
      </c>
      <c r="E112" t="s">
        <v>2802</v>
      </c>
      <c r="F112" t="s">
        <v>615</v>
      </c>
      <c r="G112" s="240">
        <v>499</v>
      </c>
      <c r="H112" s="241">
        <v>83</v>
      </c>
      <c r="I112" t="s">
        <v>764</v>
      </c>
      <c r="J112" s="242">
        <v>78</v>
      </c>
      <c r="K112" s="242">
        <v>125</v>
      </c>
      <c r="L112" t="s">
        <v>636</v>
      </c>
      <c r="M112" s="239">
        <v>152</v>
      </c>
      <c r="N112" s="239" t="s">
        <v>2919</v>
      </c>
      <c r="O112" s="241">
        <v>133</v>
      </c>
      <c r="P112">
        <v>500</v>
      </c>
    </row>
    <row r="113" spans="1:16" x14ac:dyDescent="0.35">
      <c r="A113" t="s">
        <v>194</v>
      </c>
      <c r="B113" t="s">
        <v>3019</v>
      </c>
      <c r="C113" t="s">
        <v>3020</v>
      </c>
      <c r="E113" t="s">
        <v>2802</v>
      </c>
      <c r="F113" t="s">
        <v>615</v>
      </c>
      <c r="G113" s="240">
        <v>196</v>
      </c>
      <c r="H113" s="241">
        <v>28</v>
      </c>
      <c r="I113" t="s">
        <v>764</v>
      </c>
      <c r="J113" s="242">
        <v>36</v>
      </c>
      <c r="K113" s="242">
        <v>58</v>
      </c>
      <c r="L113" t="s">
        <v>637</v>
      </c>
      <c r="M113" s="239">
        <v>54</v>
      </c>
      <c r="N113" s="239" t="s">
        <v>2885</v>
      </c>
      <c r="O113" s="241">
        <v>45</v>
      </c>
      <c r="P113">
        <v>195</v>
      </c>
    </row>
    <row r="114" spans="1:16" x14ac:dyDescent="0.35">
      <c r="A114" t="s">
        <v>194</v>
      </c>
      <c r="B114" t="s">
        <v>3021</v>
      </c>
      <c r="C114" t="s">
        <v>3022</v>
      </c>
      <c r="E114" t="s">
        <v>2819</v>
      </c>
      <c r="F114" t="s">
        <v>615</v>
      </c>
      <c r="G114" s="240">
        <v>676</v>
      </c>
      <c r="H114" s="241">
        <v>101</v>
      </c>
      <c r="I114" t="s">
        <v>2739</v>
      </c>
      <c r="J114" s="242">
        <v>111</v>
      </c>
      <c r="K114" s="242">
        <v>178</v>
      </c>
      <c r="L114" t="s">
        <v>636</v>
      </c>
      <c r="M114" s="239">
        <v>386</v>
      </c>
      <c r="N114" s="239" t="s">
        <v>2731</v>
      </c>
      <c r="O114" s="241">
        <v>162</v>
      </c>
      <c r="P114">
        <v>674</v>
      </c>
    </row>
    <row r="115" spans="1:16" x14ac:dyDescent="0.35">
      <c r="A115" t="s">
        <v>194</v>
      </c>
      <c r="B115" t="s">
        <v>3023</v>
      </c>
      <c r="C115" t="s">
        <v>3024</v>
      </c>
      <c r="E115" t="s">
        <v>2819</v>
      </c>
      <c r="F115" t="s">
        <v>618</v>
      </c>
      <c r="G115" s="240">
        <v>596</v>
      </c>
      <c r="H115" s="241">
        <v>72</v>
      </c>
      <c r="I115" t="s">
        <v>2739</v>
      </c>
      <c r="J115" s="242">
        <v>59</v>
      </c>
      <c r="K115" s="242">
        <v>94</v>
      </c>
      <c r="L115" t="s">
        <v>636</v>
      </c>
      <c r="M115" s="239">
        <v>344</v>
      </c>
      <c r="N115" s="239" t="s">
        <v>2735</v>
      </c>
      <c r="O115" s="241">
        <v>115</v>
      </c>
      <c r="P115">
        <v>597</v>
      </c>
    </row>
    <row r="116" spans="1:16" x14ac:dyDescent="0.35">
      <c r="A116" t="s">
        <v>194</v>
      </c>
      <c r="B116" t="s">
        <v>3025</v>
      </c>
      <c r="C116" t="s">
        <v>3026</v>
      </c>
      <c r="E116" t="s">
        <v>2902</v>
      </c>
      <c r="F116" t="s">
        <v>618</v>
      </c>
      <c r="G116" s="240">
        <v>1371</v>
      </c>
      <c r="H116" s="241">
        <v>187</v>
      </c>
      <c r="I116" t="s">
        <v>768</v>
      </c>
      <c r="J116" s="242">
        <v>195</v>
      </c>
      <c r="K116" s="242">
        <v>312</v>
      </c>
      <c r="L116" t="s">
        <v>636</v>
      </c>
      <c r="M116" s="239">
        <v>90</v>
      </c>
      <c r="N116" s="239" t="s">
        <v>2811</v>
      </c>
      <c r="O116" s="241">
        <v>299</v>
      </c>
      <c r="P116">
        <v>1365</v>
      </c>
    </row>
    <row r="117" spans="1:16" x14ac:dyDescent="0.35">
      <c r="A117" t="s">
        <v>195</v>
      </c>
      <c r="B117" t="s">
        <v>3027</v>
      </c>
      <c r="C117" t="s">
        <v>3028</v>
      </c>
      <c r="E117" t="s">
        <v>3029</v>
      </c>
      <c r="F117" t="s">
        <v>612</v>
      </c>
      <c r="G117" s="240">
        <v>192</v>
      </c>
      <c r="H117" s="241">
        <v>116</v>
      </c>
      <c r="I117" t="s">
        <v>763</v>
      </c>
      <c r="J117" s="242">
        <v>119</v>
      </c>
      <c r="K117" s="242">
        <v>190</v>
      </c>
      <c r="L117" s="217" t="s">
        <v>845</v>
      </c>
      <c r="M117" s="239"/>
      <c r="N117" s="239"/>
      <c r="O117" s="241">
        <v>186</v>
      </c>
      <c r="P117">
        <v>196</v>
      </c>
    </row>
    <row r="118" spans="1:16" x14ac:dyDescent="0.35">
      <c r="A118" t="s">
        <v>195</v>
      </c>
      <c r="B118" t="s">
        <v>3030</v>
      </c>
      <c r="C118" t="s">
        <v>3031</v>
      </c>
      <c r="E118" t="s">
        <v>3029</v>
      </c>
      <c r="F118" t="s">
        <v>612</v>
      </c>
      <c r="G118" s="240">
        <v>149</v>
      </c>
      <c r="H118" s="241">
        <v>49</v>
      </c>
      <c r="I118" t="s">
        <v>763</v>
      </c>
      <c r="J118" s="242">
        <v>47</v>
      </c>
      <c r="K118" s="242">
        <v>75</v>
      </c>
      <c r="L118" s="217" t="s">
        <v>845</v>
      </c>
      <c r="M118" s="239"/>
      <c r="N118" s="239"/>
      <c r="O118" s="241">
        <v>78</v>
      </c>
      <c r="P118">
        <v>142</v>
      </c>
    </row>
    <row r="119" spans="1:16" x14ac:dyDescent="0.35">
      <c r="A119" t="s">
        <v>195</v>
      </c>
      <c r="B119" t="s">
        <v>3032</v>
      </c>
      <c r="C119" t="s">
        <v>3033</v>
      </c>
      <c r="E119" t="s">
        <v>3034</v>
      </c>
      <c r="F119" t="s">
        <v>612</v>
      </c>
      <c r="G119" s="240">
        <v>139</v>
      </c>
      <c r="H119" s="241">
        <v>35</v>
      </c>
      <c r="I119" t="s">
        <v>766</v>
      </c>
      <c r="J119" s="242">
        <v>35</v>
      </c>
      <c r="K119" s="242">
        <v>56</v>
      </c>
      <c r="L119" t="s">
        <v>636</v>
      </c>
      <c r="M119" s="239">
        <v>52</v>
      </c>
      <c r="N119" s="239" t="s">
        <v>2999</v>
      </c>
      <c r="O119" s="241">
        <v>56</v>
      </c>
      <c r="P119">
        <v>137</v>
      </c>
    </row>
    <row r="120" spans="1:16" x14ac:dyDescent="0.35">
      <c r="A120" t="s">
        <v>195</v>
      </c>
      <c r="B120" t="s">
        <v>3035</v>
      </c>
      <c r="C120" t="s">
        <v>3036</v>
      </c>
      <c r="E120" t="s">
        <v>3029</v>
      </c>
      <c r="F120" t="s">
        <v>612</v>
      </c>
      <c r="G120" s="240">
        <v>94</v>
      </c>
      <c r="H120" s="241">
        <v>43</v>
      </c>
      <c r="I120" t="s">
        <v>763</v>
      </c>
      <c r="J120" s="242">
        <v>43</v>
      </c>
      <c r="K120" s="242">
        <v>69</v>
      </c>
      <c r="L120" s="217" t="s">
        <v>845</v>
      </c>
      <c r="M120" s="239"/>
      <c r="N120" s="239"/>
      <c r="O120" s="241">
        <v>69</v>
      </c>
      <c r="P120">
        <v>93</v>
      </c>
    </row>
    <row r="121" spans="1:16" x14ac:dyDescent="0.35">
      <c r="A121" t="s">
        <v>195</v>
      </c>
      <c r="B121" t="s">
        <v>3037</v>
      </c>
      <c r="C121" t="s">
        <v>3038</v>
      </c>
      <c r="E121" t="s">
        <v>3039</v>
      </c>
      <c r="F121" t="s">
        <v>612</v>
      </c>
      <c r="G121" s="240">
        <v>190</v>
      </c>
      <c r="H121" s="241">
        <v>92</v>
      </c>
      <c r="I121" t="s">
        <v>764</v>
      </c>
      <c r="J121" s="242">
        <v>102</v>
      </c>
      <c r="K121" s="242">
        <v>163</v>
      </c>
      <c r="L121" t="s">
        <v>636</v>
      </c>
      <c r="M121" s="239">
        <v>20</v>
      </c>
      <c r="N121" s="239" t="s">
        <v>3040</v>
      </c>
      <c r="O121" s="241">
        <v>147</v>
      </c>
      <c r="P121">
        <v>189</v>
      </c>
    </row>
    <row r="122" spans="1:16" x14ac:dyDescent="0.35">
      <c r="A122" t="s">
        <v>195</v>
      </c>
      <c r="B122" t="s">
        <v>3041</v>
      </c>
      <c r="C122" t="s">
        <v>3042</v>
      </c>
      <c r="E122" t="s">
        <v>3029</v>
      </c>
      <c r="F122" t="s">
        <v>612</v>
      </c>
      <c r="G122" s="240">
        <v>181</v>
      </c>
      <c r="H122" s="241">
        <v>96</v>
      </c>
      <c r="I122" t="s">
        <v>763</v>
      </c>
      <c r="J122" s="242">
        <v>93</v>
      </c>
      <c r="K122" s="242">
        <v>149</v>
      </c>
      <c r="L122" s="217" t="s">
        <v>845</v>
      </c>
      <c r="M122" s="239"/>
      <c r="N122" s="239"/>
      <c r="O122" s="241">
        <v>154</v>
      </c>
      <c r="P122">
        <v>184</v>
      </c>
    </row>
    <row r="123" spans="1:16" x14ac:dyDescent="0.35">
      <c r="A123" t="s">
        <v>195</v>
      </c>
      <c r="B123" t="s">
        <v>3043</v>
      </c>
      <c r="C123" t="s">
        <v>3044</v>
      </c>
      <c r="E123" t="s">
        <v>3029</v>
      </c>
      <c r="F123" t="s">
        <v>612</v>
      </c>
      <c r="G123" s="240">
        <v>183</v>
      </c>
      <c r="H123" s="241">
        <v>102</v>
      </c>
      <c r="I123" t="s">
        <v>763</v>
      </c>
      <c r="J123" s="242">
        <v>111</v>
      </c>
      <c r="K123" s="242">
        <v>178</v>
      </c>
      <c r="L123" s="217" t="s">
        <v>845</v>
      </c>
      <c r="M123" s="239"/>
      <c r="N123" s="239"/>
      <c r="O123" s="241">
        <v>163</v>
      </c>
      <c r="P123">
        <v>175</v>
      </c>
    </row>
    <row r="124" spans="1:16" x14ac:dyDescent="0.35">
      <c r="A124" t="s">
        <v>195</v>
      </c>
      <c r="B124" t="s">
        <v>3045</v>
      </c>
      <c r="C124" t="s">
        <v>3046</v>
      </c>
      <c r="E124" t="s">
        <v>3047</v>
      </c>
      <c r="F124" t="s">
        <v>612</v>
      </c>
      <c r="G124" s="240">
        <v>320</v>
      </c>
      <c r="H124" s="241">
        <v>140</v>
      </c>
      <c r="I124" t="s">
        <v>766</v>
      </c>
      <c r="J124" s="242">
        <v>127</v>
      </c>
      <c r="K124" s="242">
        <v>203</v>
      </c>
      <c r="L124" t="s">
        <v>636</v>
      </c>
      <c r="M124" s="239">
        <v>155</v>
      </c>
      <c r="N124" s="239" t="s">
        <v>2967</v>
      </c>
      <c r="O124" s="241">
        <v>224</v>
      </c>
      <c r="P124">
        <v>326</v>
      </c>
    </row>
    <row r="125" spans="1:16" x14ac:dyDescent="0.35">
      <c r="A125" t="s">
        <v>195</v>
      </c>
      <c r="B125" t="s">
        <v>3048</v>
      </c>
      <c r="C125" t="s">
        <v>3049</v>
      </c>
      <c r="E125" t="s">
        <v>3047</v>
      </c>
      <c r="F125" t="s">
        <v>612</v>
      </c>
      <c r="G125" s="240">
        <v>794</v>
      </c>
      <c r="H125" s="241">
        <v>441</v>
      </c>
      <c r="I125" t="s">
        <v>766</v>
      </c>
      <c r="J125" s="242">
        <v>486</v>
      </c>
      <c r="K125" s="242">
        <v>778</v>
      </c>
      <c r="L125" t="s">
        <v>637</v>
      </c>
      <c r="M125" s="239">
        <v>336</v>
      </c>
      <c r="N125" s="239" t="s">
        <v>3050</v>
      </c>
      <c r="O125" s="241">
        <v>706</v>
      </c>
      <c r="P125">
        <v>775</v>
      </c>
    </row>
    <row r="126" spans="1:16" x14ac:dyDescent="0.35">
      <c r="A126" t="s">
        <v>195</v>
      </c>
      <c r="B126" t="s">
        <v>3051</v>
      </c>
      <c r="C126" t="s">
        <v>3052</v>
      </c>
      <c r="E126" t="s">
        <v>3029</v>
      </c>
      <c r="F126" t="s">
        <v>612</v>
      </c>
      <c r="G126" s="240">
        <v>151</v>
      </c>
      <c r="H126" s="241">
        <v>96</v>
      </c>
      <c r="I126" t="s">
        <v>763</v>
      </c>
      <c r="J126" s="242">
        <v>95</v>
      </c>
      <c r="K126" s="242">
        <v>152</v>
      </c>
      <c r="L126" s="217" t="s">
        <v>845</v>
      </c>
      <c r="M126" s="239"/>
      <c r="N126" s="239"/>
      <c r="O126" s="241">
        <v>154</v>
      </c>
      <c r="P126">
        <v>160</v>
      </c>
    </row>
    <row r="127" spans="1:16" x14ac:dyDescent="0.35">
      <c r="A127" t="s">
        <v>195</v>
      </c>
      <c r="B127" t="s">
        <v>3053</v>
      </c>
      <c r="C127" t="s">
        <v>3054</v>
      </c>
      <c r="E127" t="s">
        <v>3055</v>
      </c>
      <c r="F127" t="s">
        <v>618</v>
      </c>
      <c r="G127" s="240">
        <v>187</v>
      </c>
      <c r="H127" s="241">
        <v>107</v>
      </c>
      <c r="I127" t="s">
        <v>763</v>
      </c>
      <c r="J127" s="242">
        <v>125</v>
      </c>
      <c r="K127" s="242">
        <v>200</v>
      </c>
      <c r="L127" s="217" t="s">
        <v>845</v>
      </c>
      <c r="M127" s="239"/>
      <c r="N127" s="239"/>
      <c r="O127" s="241">
        <v>171</v>
      </c>
      <c r="P127">
        <v>186</v>
      </c>
    </row>
    <row r="128" spans="1:16" x14ac:dyDescent="0.35">
      <c r="A128" t="s">
        <v>195</v>
      </c>
      <c r="B128" t="s">
        <v>3056</v>
      </c>
      <c r="C128" t="s">
        <v>3057</v>
      </c>
      <c r="E128" t="s">
        <v>3047</v>
      </c>
      <c r="F128" t="s">
        <v>612</v>
      </c>
      <c r="G128" s="240">
        <v>926</v>
      </c>
      <c r="H128" s="241">
        <v>425</v>
      </c>
      <c r="I128" t="s">
        <v>766</v>
      </c>
      <c r="J128" s="242">
        <v>481</v>
      </c>
      <c r="K128" s="242">
        <v>770</v>
      </c>
      <c r="L128" t="s">
        <v>637</v>
      </c>
      <c r="M128" s="239">
        <v>360</v>
      </c>
      <c r="N128" s="239" t="s">
        <v>3058</v>
      </c>
      <c r="O128" s="241">
        <v>680</v>
      </c>
      <c r="P128">
        <v>895</v>
      </c>
    </row>
    <row r="129" spans="1:16" x14ac:dyDescent="0.35">
      <c r="A129" t="s">
        <v>195</v>
      </c>
      <c r="B129" t="s">
        <v>3059</v>
      </c>
      <c r="C129" t="s">
        <v>3060</v>
      </c>
      <c r="E129" t="s">
        <v>3039</v>
      </c>
      <c r="F129" t="s">
        <v>612</v>
      </c>
      <c r="G129" s="240">
        <v>346</v>
      </c>
      <c r="H129" s="241">
        <v>130</v>
      </c>
      <c r="I129" t="s">
        <v>763</v>
      </c>
      <c r="J129" s="242">
        <v>133</v>
      </c>
      <c r="K129" s="242">
        <v>213</v>
      </c>
      <c r="L129" s="217" t="s">
        <v>845</v>
      </c>
      <c r="M129" s="239">
        <v>7</v>
      </c>
      <c r="N129" s="239" t="s">
        <v>3061</v>
      </c>
      <c r="O129" s="241">
        <v>208</v>
      </c>
      <c r="P129">
        <v>342</v>
      </c>
    </row>
    <row r="130" spans="1:16" x14ac:dyDescent="0.35">
      <c r="A130" t="s">
        <v>195</v>
      </c>
      <c r="B130" t="s">
        <v>3062</v>
      </c>
      <c r="C130" t="s">
        <v>3063</v>
      </c>
      <c r="E130" t="s">
        <v>3064</v>
      </c>
      <c r="F130" t="s">
        <v>612</v>
      </c>
      <c r="G130" s="240">
        <v>28</v>
      </c>
      <c r="H130" s="241">
        <v>14</v>
      </c>
      <c r="I130" t="s">
        <v>2909</v>
      </c>
      <c r="J130" s="242">
        <v>21</v>
      </c>
      <c r="K130" s="242">
        <v>34</v>
      </c>
      <c r="L130" s="217" t="s">
        <v>845</v>
      </c>
      <c r="M130" s="239">
        <v>8</v>
      </c>
      <c r="N130" s="239" t="s">
        <v>3061</v>
      </c>
      <c r="O130" s="241">
        <v>22</v>
      </c>
      <c r="P130">
        <v>28</v>
      </c>
    </row>
    <row r="131" spans="1:16" x14ac:dyDescent="0.35">
      <c r="A131" t="s">
        <v>195</v>
      </c>
      <c r="B131" t="s">
        <v>3065</v>
      </c>
      <c r="C131" t="s">
        <v>3066</v>
      </c>
      <c r="E131" t="s">
        <v>2989</v>
      </c>
      <c r="F131" t="s">
        <v>612</v>
      </c>
      <c r="G131" s="240">
        <v>559</v>
      </c>
      <c r="H131" s="241">
        <v>300</v>
      </c>
      <c r="I131" t="s">
        <v>764</v>
      </c>
      <c r="J131" s="242">
        <v>310</v>
      </c>
      <c r="K131" s="242">
        <v>496</v>
      </c>
      <c r="L131" t="s">
        <v>636</v>
      </c>
      <c r="M131" s="239">
        <v>174</v>
      </c>
      <c r="N131" s="239" t="s">
        <v>3067</v>
      </c>
      <c r="O131" s="241">
        <v>480</v>
      </c>
      <c r="P131">
        <v>540</v>
      </c>
    </row>
    <row r="132" spans="1:16" x14ac:dyDescent="0.35">
      <c r="A132" t="s">
        <v>195</v>
      </c>
      <c r="B132" t="s">
        <v>3068</v>
      </c>
      <c r="C132" t="s">
        <v>3069</v>
      </c>
      <c r="E132" t="s">
        <v>2989</v>
      </c>
      <c r="F132" t="s">
        <v>612</v>
      </c>
      <c r="G132" s="240">
        <v>524</v>
      </c>
      <c r="H132" s="241">
        <v>318</v>
      </c>
      <c r="I132" t="s">
        <v>764</v>
      </c>
      <c r="J132" s="242">
        <v>345</v>
      </c>
      <c r="K132" s="242">
        <v>552</v>
      </c>
      <c r="L132" t="s">
        <v>636</v>
      </c>
      <c r="M132" s="239">
        <v>189</v>
      </c>
      <c r="N132" s="239" t="s">
        <v>3040</v>
      </c>
      <c r="O132" s="241">
        <v>509</v>
      </c>
      <c r="P132">
        <v>508</v>
      </c>
    </row>
    <row r="133" spans="1:16" x14ac:dyDescent="0.35">
      <c r="A133" t="s">
        <v>195</v>
      </c>
      <c r="B133" t="s">
        <v>3070</v>
      </c>
      <c r="C133" t="s">
        <v>3071</v>
      </c>
      <c r="E133" t="s">
        <v>2989</v>
      </c>
      <c r="F133" t="s">
        <v>612</v>
      </c>
      <c r="G133" s="240">
        <v>347</v>
      </c>
      <c r="H133" s="241">
        <v>172</v>
      </c>
      <c r="I133" t="s">
        <v>764</v>
      </c>
      <c r="J133" s="242">
        <v>185</v>
      </c>
      <c r="K133" s="242">
        <v>296</v>
      </c>
      <c r="L133" t="s">
        <v>636</v>
      </c>
      <c r="M133" s="239">
        <v>110</v>
      </c>
      <c r="N133" s="239" t="s">
        <v>3072</v>
      </c>
      <c r="O133" s="241">
        <v>275</v>
      </c>
      <c r="P133">
        <v>338</v>
      </c>
    </row>
    <row r="134" spans="1:16" x14ac:dyDescent="0.35">
      <c r="A134" t="s">
        <v>195</v>
      </c>
      <c r="B134" t="s">
        <v>3073</v>
      </c>
      <c r="C134" t="s">
        <v>3074</v>
      </c>
      <c r="E134" t="s">
        <v>2989</v>
      </c>
      <c r="F134" t="s">
        <v>612</v>
      </c>
      <c r="G134" s="240">
        <v>87</v>
      </c>
      <c r="H134" s="241">
        <v>25</v>
      </c>
      <c r="I134" t="s">
        <v>764</v>
      </c>
      <c r="J134" s="242">
        <v>21</v>
      </c>
      <c r="K134" s="242">
        <v>34</v>
      </c>
      <c r="L134" s="217" t="s">
        <v>845</v>
      </c>
      <c r="M134" s="239">
        <v>11</v>
      </c>
      <c r="N134" s="239" t="s">
        <v>3075</v>
      </c>
      <c r="O134" s="241">
        <v>40</v>
      </c>
      <c r="P134">
        <v>90</v>
      </c>
    </row>
    <row r="135" spans="1:16" x14ac:dyDescent="0.35">
      <c r="A135" t="s">
        <v>195</v>
      </c>
      <c r="B135" t="s">
        <v>3076</v>
      </c>
      <c r="C135" t="s">
        <v>3077</v>
      </c>
      <c r="E135" t="s">
        <v>2989</v>
      </c>
      <c r="F135" t="s">
        <v>612</v>
      </c>
      <c r="G135" s="240">
        <v>440</v>
      </c>
      <c r="H135" s="241">
        <v>302</v>
      </c>
      <c r="I135" t="s">
        <v>764</v>
      </c>
      <c r="J135" s="242">
        <v>297</v>
      </c>
      <c r="K135" s="242">
        <v>475</v>
      </c>
      <c r="L135" t="s">
        <v>637</v>
      </c>
      <c r="M135" s="239">
        <v>120</v>
      </c>
      <c r="N135" s="239" t="s">
        <v>3078</v>
      </c>
      <c r="O135" s="241">
        <v>483</v>
      </c>
      <c r="P135">
        <v>444</v>
      </c>
    </row>
    <row r="136" spans="1:16" x14ac:dyDescent="0.35">
      <c r="A136" t="s">
        <v>195</v>
      </c>
      <c r="B136" t="s">
        <v>3079</v>
      </c>
      <c r="C136" t="s">
        <v>3080</v>
      </c>
      <c r="E136" t="s">
        <v>3081</v>
      </c>
      <c r="F136" t="s">
        <v>612</v>
      </c>
      <c r="G136" s="240">
        <v>265</v>
      </c>
      <c r="H136" s="241">
        <v>146</v>
      </c>
      <c r="I136" t="s">
        <v>2909</v>
      </c>
      <c r="J136" s="242">
        <v>152</v>
      </c>
      <c r="K136" s="242">
        <v>243</v>
      </c>
      <c r="L136" t="s">
        <v>638</v>
      </c>
      <c r="M136" s="239">
        <v>158</v>
      </c>
      <c r="N136" s="239" t="s">
        <v>3082</v>
      </c>
      <c r="O136" s="241">
        <v>234</v>
      </c>
      <c r="P136">
        <v>262</v>
      </c>
    </row>
    <row r="137" spans="1:16" x14ac:dyDescent="0.35">
      <c r="A137" t="s">
        <v>195</v>
      </c>
      <c r="B137" t="s">
        <v>3083</v>
      </c>
      <c r="C137" t="s">
        <v>3084</v>
      </c>
      <c r="E137" t="s">
        <v>3047</v>
      </c>
      <c r="F137" t="s">
        <v>612</v>
      </c>
      <c r="G137" s="240">
        <v>450</v>
      </c>
      <c r="H137" s="241">
        <v>155</v>
      </c>
      <c r="I137" t="s">
        <v>766</v>
      </c>
      <c r="J137" s="242">
        <v>161</v>
      </c>
      <c r="K137" s="242">
        <v>258</v>
      </c>
      <c r="L137" t="s">
        <v>637</v>
      </c>
      <c r="M137" s="239">
        <v>137</v>
      </c>
      <c r="N137" s="239" t="s">
        <v>3085</v>
      </c>
      <c r="O137" s="241">
        <v>248</v>
      </c>
      <c r="P137">
        <v>452</v>
      </c>
    </row>
    <row r="138" spans="1:16" x14ac:dyDescent="0.35">
      <c r="A138" t="s">
        <v>195</v>
      </c>
      <c r="B138" t="s">
        <v>3086</v>
      </c>
      <c r="C138" t="s">
        <v>3087</v>
      </c>
      <c r="E138" t="s">
        <v>3034</v>
      </c>
      <c r="F138" t="s">
        <v>612</v>
      </c>
      <c r="G138" s="240">
        <v>679</v>
      </c>
      <c r="H138" s="241">
        <v>313</v>
      </c>
      <c r="I138" t="s">
        <v>766</v>
      </c>
      <c r="J138" s="242">
        <v>323</v>
      </c>
      <c r="K138" s="242">
        <v>517</v>
      </c>
      <c r="L138" t="s">
        <v>637</v>
      </c>
      <c r="M138" s="239">
        <v>368</v>
      </c>
      <c r="N138" s="239" t="s">
        <v>3088</v>
      </c>
      <c r="O138" s="241">
        <v>501</v>
      </c>
      <c r="P138">
        <v>690</v>
      </c>
    </row>
    <row r="139" spans="1:16" x14ac:dyDescent="0.35">
      <c r="A139" t="s">
        <v>195</v>
      </c>
      <c r="B139" t="s">
        <v>3089</v>
      </c>
      <c r="C139" t="s">
        <v>3090</v>
      </c>
      <c r="E139" t="s">
        <v>2989</v>
      </c>
      <c r="F139" t="s">
        <v>612</v>
      </c>
      <c r="G139" s="240">
        <v>284</v>
      </c>
      <c r="H139" s="241">
        <v>144</v>
      </c>
      <c r="I139" t="s">
        <v>764</v>
      </c>
      <c r="J139" s="242">
        <v>149</v>
      </c>
      <c r="K139" s="242">
        <v>238</v>
      </c>
      <c r="L139" t="s">
        <v>637</v>
      </c>
      <c r="M139" s="239">
        <v>88</v>
      </c>
      <c r="N139" s="239" t="s">
        <v>3085</v>
      </c>
      <c r="O139" s="241">
        <v>230</v>
      </c>
      <c r="P139">
        <v>275</v>
      </c>
    </row>
    <row r="140" spans="1:16" x14ac:dyDescent="0.35">
      <c r="A140" t="s">
        <v>195</v>
      </c>
      <c r="B140" t="s">
        <v>3091</v>
      </c>
      <c r="C140" t="s">
        <v>3092</v>
      </c>
      <c r="E140" t="s">
        <v>3047</v>
      </c>
      <c r="F140" t="s">
        <v>612</v>
      </c>
      <c r="G140" s="240">
        <v>518</v>
      </c>
      <c r="H140" s="241">
        <v>123</v>
      </c>
      <c r="I140" t="s">
        <v>766</v>
      </c>
      <c r="J140" s="242">
        <v>117</v>
      </c>
      <c r="K140" s="242">
        <v>187</v>
      </c>
      <c r="L140" t="s">
        <v>634</v>
      </c>
      <c r="M140" s="239">
        <v>115</v>
      </c>
      <c r="N140" s="239" t="s">
        <v>2885</v>
      </c>
      <c r="O140" s="241">
        <v>197</v>
      </c>
      <c r="P140">
        <v>517</v>
      </c>
    </row>
    <row r="141" spans="1:16" x14ac:dyDescent="0.35">
      <c r="A141" t="s">
        <v>195</v>
      </c>
      <c r="B141" t="s">
        <v>3093</v>
      </c>
      <c r="C141" t="s">
        <v>3094</v>
      </c>
      <c r="E141" t="s">
        <v>2989</v>
      </c>
      <c r="F141" t="s">
        <v>612</v>
      </c>
      <c r="G141" s="240">
        <v>232</v>
      </c>
      <c r="H141" s="241">
        <v>82</v>
      </c>
      <c r="I141" t="s">
        <v>764</v>
      </c>
      <c r="J141" s="242">
        <v>87</v>
      </c>
      <c r="K141" s="242">
        <v>139</v>
      </c>
      <c r="L141" t="s">
        <v>637</v>
      </c>
      <c r="M141" s="239">
        <v>62</v>
      </c>
      <c r="N141" s="239" t="s">
        <v>3095</v>
      </c>
      <c r="O141" s="241">
        <v>131</v>
      </c>
      <c r="P141">
        <v>232</v>
      </c>
    </row>
    <row r="142" spans="1:16" x14ac:dyDescent="0.35">
      <c r="A142" t="s">
        <v>195</v>
      </c>
      <c r="B142" t="s">
        <v>3096</v>
      </c>
      <c r="C142" t="s">
        <v>3097</v>
      </c>
      <c r="E142" t="s">
        <v>3047</v>
      </c>
      <c r="F142" t="s">
        <v>612</v>
      </c>
      <c r="G142" s="240">
        <v>466</v>
      </c>
      <c r="H142" s="241">
        <v>183</v>
      </c>
      <c r="I142" t="s">
        <v>766</v>
      </c>
      <c r="J142" s="242">
        <v>193</v>
      </c>
      <c r="K142" s="242">
        <v>309</v>
      </c>
      <c r="L142" t="s">
        <v>636</v>
      </c>
      <c r="M142" s="239">
        <v>185</v>
      </c>
      <c r="N142" s="239" t="s">
        <v>3085</v>
      </c>
      <c r="O142" s="241">
        <v>293</v>
      </c>
      <c r="P142">
        <v>458</v>
      </c>
    </row>
    <row r="143" spans="1:16" x14ac:dyDescent="0.35">
      <c r="A143" t="s">
        <v>195</v>
      </c>
      <c r="B143" t="s">
        <v>3098</v>
      </c>
      <c r="C143" t="s">
        <v>3099</v>
      </c>
      <c r="E143" t="s">
        <v>2989</v>
      </c>
      <c r="F143" t="s">
        <v>612</v>
      </c>
      <c r="G143" s="240">
        <v>215</v>
      </c>
      <c r="H143" s="241">
        <v>86</v>
      </c>
      <c r="I143" t="s">
        <v>764</v>
      </c>
      <c r="J143" s="242">
        <v>83</v>
      </c>
      <c r="K143" s="242">
        <v>133</v>
      </c>
      <c r="L143" t="s">
        <v>634</v>
      </c>
      <c r="M143" s="239">
        <v>47</v>
      </c>
      <c r="N143" s="239" t="s">
        <v>3100</v>
      </c>
      <c r="O143" s="241">
        <v>138</v>
      </c>
      <c r="P143">
        <v>220</v>
      </c>
    </row>
    <row r="144" spans="1:16" x14ac:dyDescent="0.35">
      <c r="A144" t="s">
        <v>195</v>
      </c>
      <c r="B144" t="s">
        <v>3101</v>
      </c>
      <c r="C144" t="s">
        <v>3102</v>
      </c>
      <c r="E144" t="s">
        <v>2989</v>
      </c>
      <c r="F144" t="s">
        <v>612</v>
      </c>
      <c r="G144" s="240">
        <v>266</v>
      </c>
      <c r="H144" s="241">
        <v>164</v>
      </c>
      <c r="I144" t="s">
        <v>764</v>
      </c>
      <c r="J144" s="242">
        <v>172</v>
      </c>
      <c r="K144" s="242">
        <v>275</v>
      </c>
      <c r="L144" t="s">
        <v>638</v>
      </c>
      <c r="M144" s="239">
        <v>84</v>
      </c>
      <c r="N144" s="239" t="s">
        <v>3103</v>
      </c>
      <c r="O144" s="241">
        <v>262</v>
      </c>
      <c r="P144">
        <v>262</v>
      </c>
    </row>
    <row r="145" spans="1:16" x14ac:dyDescent="0.35">
      <c r="A145" t="s">
        <v>195</v>
      </c>
      <c r="B145" t="s">
        <v>3104</v>
      </c>
      <c r="C145" t="s">
        <v>3105</v>
      </c>
      <c r="E145" t="s">
        <v>2989</v>
      </c>
      <c r="F145" t="s">
        <v>612</v>
      </c>
      <c r="G145" s="240">
        <v>366</v>
      </c>
      <c r="H145" s="241">
        <v>240</v>
      </c>
      <c r="I145" t="s">
        <v>764</v>
      </c>
      <c r="J145" s="242">
        <v>241</v>
      </c>
      <c r="K145" s="242">
        <v>386</v>
      </c>
      <c r="L145" t="s">
        <v>637</v>
      </c>
      <c r="M145" s="239">
        <v>103</v>
      </c>
      <c r="N145" s="239" t="s">
        <v>3106</v>
      </c>
      <c r="O145" s="241">
        <v>384</v>
      </c>
      <c r="P145">
        <v>367</v>
      </c>
    </row>
    <row r="146" spans="1:16" x14ac:dyDescent="0.35">
      <c r="A146" t="s">
        <v>195</v>
      </c>
      <c r="B146" t="s">
        <v>3107</v>
      </c>
      <c r="C146" t="s">
        <v>3108</v>
      </c>
      <c r="E146" t="s">
        <v>2989</v>
      </c>
      <c r="F146" t="s">
        <v>612</v>
      </c>
      <c r="G146" s="240">
        <v>290</v>
      </c>
      <c r="H146" s="241">
        <v>140</v>
      </c>
      <c r="I146" t="s">
        <v>764</v>
      </c>
      <c r="J146" s="242">
        <v>152</v>
      </c>
      <c r="K146" s="242">
        <v>243</v>
      </c>
      <c r="L146" t="s">
        <v>637</v>
      </c>
      <c r="M146" s="239">
        <v>115</v>
      </c>
      <c r="N146" s="239" t="s">
        <v>3109</v>
      </c>
      <c r="O146" s="241">
        <v>224</v>
      </c>
      <c r="P146">
        <v>295</v>
      </c>
    </row>
    <row r="147" spans="1:16" x14ac:dyDescent="0.35">
      <c r="A147" t="s">
        <v>195</v>
      </c>
      <c r="B147" t="s">
        <v>3110</v>
      </c>
      <c r="C147" t="s">
        <v>3111</v>
      </c>
      <c r="E147" t="s">
        <v>2793</v>
      </c>
      <c r="F147" t="s">
        <v>612</v>
      </c>
      <c r="G147" s="240">
        <v>848</v>
      </c>
      <c r="H147" s="241">
        <v>488</v>
      </c>
      <c r="I147" t="s">
        <v>764</v>
      </c>
      <c r="J147" s="242">
        <v>500</v>
      </c>
      <c r="K147" s="242">
        <v>800</v>
      </c>
      <c r="L147" t="s">
        <v>637</v>
      </c>
      <c r="M147" s="239">
        <v>287</v>
      </c>
      <c r="N147" s="239" t="s">
        <v>3040</v>
      </c>
      <c r="O147" s="241">
        <v>781</v>
      </c>
      <c r="P147">
        <v>837</v>
      </c>
    </row>
    <row r="148" spans="1:16" x14ac:dyDescent="0.35">
      <c r="A148" t="s">
        <v>195</v>
      </c>
      <c r="B148" t="s">
        <v>3112</v>
      </c>
      <c r="C148" t="s">
        <v>3113</v>
      </c>
      <c r="E148" t="s">
        <v>3114</v>
      </c>
      <c r="F148" t="s">
        <v>612</v>
      </c>
      <c r="G148" s="240">
        <v>629</v>
      </c>
      <c r="H148" s="241">
        <v>383</v>
      </c>
      <c r="I148" t="s">
        <v>766</v>
      </c>
      <c r="J148" s="242">
        <v>408</v>
      </c>
      <c r="K148" s="242">
        <v>653</v>
      </c>
      <c r="L148" t="s">
        <v>637</v>
      </c>
      <c r="M148" s="239">
        <v>289</v>
      </c>
      <c r="N148" s="239" t="s">
        <v>3115</v>
      </c>
      <c r="O148" s="241">
        <v>613</v>
      </c>
      <c r="P148">
        <v>624</v>
      </c>
    </row>
    <row r="149" spans="1:16" x14ac:dyDescent="0.35">
      <c r="A149" t="s">
        <v>195</v>
      </c>
      <c r="B149" t="s">
        <v>3116</v>
      </c>
      <c r="C149" t="s">
        <v>3117</v>
      </c>
      <c r="E149" t="s">
        <v>2989</v>
      </c>
      <c r="F149" t="s">
        <v>612</v>
      </c>
      <c r="G149" s="240">
        <v>305</v>
      </c>
      <c r="H149" s="241">
        <v>195</v>
      </c>
      <c r="I149" t="s">
        <v>764</v>
      </c>
      <c r="J149" s="242">
        <v>198</v>
      </c>
      <c r="K149" s="242">
        <v>317</v>
      </c>
      <c r="L149" t="s">
        <v>637</v>
      </c>
      <c r="M149" s="239">
        <v>90</v>
      </c>
      <c r="N149" s="239" t="s">
        <v>3118</v>
      </c>
      <c r="O149" s="241">
        <v>312</v>
      </c>
      <c r="P149">
        <v>310</v>
      </c>
    </row>
    <row r="150" spans="1:16" x14ac:dyDescent="0.35">
      <c r="A150" t="s">
        <v>195</v>
      </c>
      <c r="B150" t="s">
        <v>3119</v>
      </c>
      <c r="C150" t="s">
        <v>3120</v>
      </c>
      <c r="E150" t="s">
        <v>2989</v>
      </c>
      <c r="F150" t="s">
        <v>612</v>
      </c>
      <c r="G150" s="240">
        <v>409</v>
      </c>
      <c r="H150" s="241">
        <v>184</v>
      </c>
      <c r="I150" t="s">
        <v>764</v>
      </c>
      <c r="J150" s="242">
        <v>188</v>
      </c>
      <c r="K150" s="242">
        <v>301</v>
      </c>
      <c r="L150" t="s">
        <v>636</v>
      </c>
      <c r="M150" s="239">
        <v>115</v>
      </c>
      <c r="N150" s="239" t="s">
        <v>3121</v>
      </c>
      <c r="O150" s="241">
        <v>294</v>
      </c>
      <c r="P150">
        <v>402</v>
      </c>
    </row>
    <row r="151" spans="1:16" x14ac:dyDescent="0.35">
      <c r="A151" t="s">
        <v>195</v>
      </c>
      <c r="B151" t="s">
        <v>3013</v>
      </c>
      <c r="C151" t="s">
        <v>3122</v>
      </c>
      <c r="E151" t="s">
        <v>2989</v>
      </c>
      <c r="F151" t="s">
        <v>612</v>
      </c>
      <c r="G151" s="240">
        <v>389</v>
      </c>
      <c r="H151" s="241">
        <v>256</v>
      </c>
      <c r="I151" t="s">
        <v>764</v>
      </c>
      <c r="J151" s="242">
        <v>261</v>
      </c>
      <c r="K151" s="242">
        <v>418</v>
      </c>
      <c r="L151" t="s">
        <v>637</v>
      </c>
      <c r="M151" s="239">
        <v>96</v>
      </c>
      <c r="N151" s="239" t="s">
        <v>2919</v>
      </c>
      <c r="O151" s="241">
        <v>410</v>
      </c>
      <c r="P151">
        <v>394</v>
      </c>
    </row>
    <row r="152" spans="1:16" x14ac:dyDescent="0.35">
      <c r="A152" t="s">
        <v>195</v>
      </c>
      <c r="B152" t="s">
        <v>3123</v>
      </c>
      <c r="C152" t="s">
        <v>3124</v>
      </c>
      <c r="E152" t="s">
        <v>2989</v>
      </c>
      <c r="F152" t="s">
        <v>612</v>
      </c>
      <c r="G152" s="240">
        <v>745</v>
      </c>
      <c r="H152" s="241">
        <v>483</v>
      </c>
      <c r="I152" t="s">
        <v>764</v>
      </c>
      <c r="J152" s="242">
        <v>490</v>
      </c>
      <c r="K152" s="242">
        <v>784</v>
      </c>
      <c r="L152" t="s">
        <v>639</v>
      </c>
      <c r="M152" s="239">
        <v>240</v>
      </c>
      <c r="N152" s="239" t="s">
        <v>3109</v>
      </c>
      <c r="O152" s="241">
        <v>773</v>
      </c>
      <c r="P152">
        <v>753</v>
      </c>
    </row>
    <row r="153" spans="1:16" x14ac:dyDescent="0.35">
      <c r="A153" t="s">
        <v>195</v>
      </c>
      <c r="B153" t="s">
        <v>3125</v>
      </c>
      <c r="C153" t="s">
        <v>3126</v>
      </c>
      <c r="E153" t="s">
        <v>2989</v>
      </c>
      <c r="F153" t="s">
        <v>612</v>
      </c>
      <c r="G153" s="240">
        <v>165</v>
      </c>
      <c r="H153" s="241">
        <v>60</v>
      </c>
      <c r="I153" t="s">
        <v>764</v>
      </c>
      <c r="J153" s="242">
        <v>63</v>
      </c>
      <c r="K153" s="242">
        <v>101</v>
      </c>
      <c r="L153" t="s">
        <v>636</v>
      </c>
      <c r="M153" s="239">
        <v>42</v>
      </c>
      <c r="N153" s="239" t="s">
        <v>3127</v>
      </c>
      <c r="O153" s="241">
        <v>96</v>
      </c>
      <c r="P153">
        <v>165</v>
      </c>
    </row>
    <row r="154" spans="1:16" x14ac:dyDescent="0.35">
      <c r="A154" t="s">
        <v>195</v>
      </c>
      <c r="B154" t="s">
        <v>3128</v>
      </c>
      <c r="C154" t="s">
        <v>3129</v>
      </c>
      <c r="E154" t="s">
        <v>2819</v>
      </c>
      <c r="F154" t="s">
        <v>612</v>
      </c>
      <c r="G154" s="240">
        <v>526</v>
      </c>
      <c r="H154" s="241">
        <v>333</v>
      </c>
      <c r="I154" t="s">
        <v>2739</v>
      </c>
      <c r="J154" s="242">
        <v>356</v>
      </c>
      <c r="K154" s="242">
        <v>570</v>
      </c>
      <c r="L154" t="s">
        <v>637</v>
      </c>
      <c r="M154" s="239">
        <v>408</v>
      </c>
      <c r="N154" s="239" t="s">
        <v>3075</v>
      </c>
      <c r="O154" s="241">
        <v>533</v>
      </c>
      <c r="P154">
        <v>519</v>
      </c>
    </row>
    <row r="155" spans="1:16" x14ac:dyDescent="0.35">
      <c r="A155" t="s">
        <v>195</v>
      </c>
      <c r="B155" t="s">
        <v>3130</v>
      </c>
      <c r="C155" t="s">
        <v>3131</v>
      </c>
      <c r="E155" t="s">
        <v>2989</v>
      </c>
      <c r="F155" t="s">
        <v>612</v>
      </c>
      <c r="G155" s="240">
        <v>348</v>
      </c>
      <c r="H155" s="241">
        <v>255</v>
      </c>
      <c r="I155" t="s">
        <v>764</v>
      </c>
      <c r="J155" s="242">
        <v>245</v>
      </c>
      <c r="K155" s="242">
        <v>392</v>
      </c>
      <c r="L155" t="s">
        <v>638</v>
      </c>
      <c r="M155" s="239">
        <v>107</v>
      </c>
      <c r="N155" s="239" t="s">
        <v>3095</v>
      </c>
      <c r="O155" s="241">
        <v>408</v>
      </c>
      <c r="P155">
        <v>349</v>
      </c>
    </row>
    <row r="156" spans="1:16" x14ac:dyDescent="0.35">
      <c r="A156" t="s">
        <v>195</v>
      </c>
      <c r="B156" t="s">
        <v>3132</v>
      </c>
      <c r="C156" t="s">
        <v>3133</v>
      </c>
      <c r="E156" t="s">
        <v>2989</v>
      </c>
      <c r="F156" t="s">
        <v>612</v>
      </c>
      <c r="G156" s="240">
        <v>330</v>
      </c>
      <c r="H156" s="241">
        <v>239</v>
      </c>
      <c r="I156" t="s">
        <v>764</v>
      </c>
      <c r="J156" s="242">
        <v>236</v>
      </c>
      <c r="K156" s="242">
        <v>378</v>
      </c>
      <c r="L156" t="s">
        <v>637</v>
      </c>
      <c r="M156" s="239">
        <v>124</v>
      </c>
      <c r="N156" s="239" t="s">
        <v>3072</v>
      </c>
      <c r="O156" s="241">
        <v>382</v>
      </c>
      <c r="P156">
        <v>342</v>
      </c>
    </row>
    <row r="157" spans="1:16" x14ac:dyDescent="0.35">
      <c r="A157" t="s">
        <v>195</v>
      </c>
      <c r="B157" t="s">
        <v>3134</v>
      </c>
      <c r="C157" t="s">
        <v>3135</v>
      </c>
      <c r="E157" t="s">
        <v>3047</v>
      </c>
      <c r="F157" t="s">
        <v>612</v>
      </c>
      <c r="G157" s="240">
        <v>355</v>
      </c>
      <c r="H157" s="241">
        <v>156</v>
      </c>
      <c r="I157" t="s">
        <v>766</v>
      </c>
      <c r="J157" s="242">
        <v>167</v>
      </c>
      <c r="K157" s="242">
        <v>267</v>
      </c>
      <c r="L157" t="s">
        <v>634</v>
      </c>
      <c r="M157" s="239">
        <v>103</v>
      </c>
      <c r="N157" s="239" t="s">
        <v>3127</v>
      </c>
      <c r="O157" s="241">
        <v>250</v>
      </c>
      <c r="P157">
        <v>346</v>
      </c>
    </row>
    <row r="158" spans="1:16" x14ac:dyDescent="0.35">
      <c r="A158" t="s">
        <v>195</v>
      </c>
      <c r="B158" t="s">
        <v>3136</v>
      </c>
      <c r="C158" t="s">
        <v>3137</v>
      </c>
      <c r="E158" t="s">
        <v>3047</v>
      </c>
      <c r="F158" t="s">
        <v>612</v>
      </c>
      <c r="G158" s="240">
        <v>636</v>
      </c>
      <c r="H158" s="241">
        <v>381</v>
      </c>
      <c r="I158" t="s">
        <v>766</v>
      </c>
      <c r="J158" s="242">
        <v>402</v>
      </c>
      <c r="K158" s="242">
        <v>643</v>
      </c>
      <c r="L158" t="s">
        <v>636</v>
      </c>
      <c r="M158" s="239">
        <v>310</v>
      </c>
      <c r="N158" s="239" t="s">
        <v>3115</v>
      </c>
      <c r="O158" s="241">
        <v>610</v>
      </c>
      <c r="P158">
        <v>629</v>
      </c>
    </row>
    <row r="159" spans="1:16" x14ac:dyDescent="0.35">
      <c r="A159" t="s">
        <v>195</v>
      </c>
      <c r="B159" t="s">
        <v>3138</v>
      </c>
      <c r="C159" t="s">
        <v>3139</v>
      </c>
      <c r="E159" t="s">
        <v>2989</v>
      </c>
      <c r="F159" t="s">
        <v>612</v>
      </c>
      <c r="G159" s="240">
        <v>161</v>
      </c>
      <c r="H159" s="241">
        <v>41</v>
      </c>
      <c r="I159" t="s">
        <v>764</v>
      </c>
      <c r="J159" s="242">
        <v>40</v>
      </c>
      <c r="K159" s="242">
        <v>64</v>
      </c>
      <c r="L159" t="s">
        <v>634</v>
      </c>
      <c r="M159" s="239">
        <v>34</v>
      </c>
      <c r="N159" s="239" t="s">
        <v>2782</v>
      </c>
      <c r="O159" s="241">
        <v>66</v>
      </c>
      <c r="P159">
        <v>162</v>
      </c>
    </row>
    <row r="160" spans="1:16" x14ac:dyDescent="0.35">
      <c r="A160" t="s">
        <v>195</v>
      </c>
      <c r="B160" t="s">
        <v>3140</v>
      </c>
      <c r="C160" t="s">
        <v>3141</v>
      </c>
      <c r="E160" t="s">
        <v>3047</v>
      </c>
      <c r="F160" t="s">
        <v>612</v>
      </c>
      <c r="G160" s="240">
        <v>455</v>
      </c>
      <c r="H160" s="241">
        <v>81</v>
      </c>
      <c r="I160" t="s">
        <v>766</v>
      </c>
      <c r="J160" s="242">
        <v>87</v>
      </c>
      <c r="K160" s="242">
        <v>139</v>
      </c>
      <c r="L160" t="s">
        <v>636</v>
      </c>
      <c r="M160" s="239">
        <v>140</v>
      </c>
      <c r="N160" s="239" t="s">
        <v>2731</v>
      </c>
      <c r="O160" s="241">
        <v>130</v>
      </c>
      <c r="P160">
        <v>438</v>
      </c>
    </row>
    <row r="161" spans="1:16" x14ac:dyDescent="0.35">
      <c r="A161" t="s">
        <v>195</v>
      </c>
      <c r="B161" t="s">
        <v>3142</v>
      </c>
      <c r="C161" t="s">
        <v>3143</v>
      </c>
      <c r="E161" t="s">
        <v>2989</v>
      </c>
      <c r="F161" t="s">
        <v>612</v>
      </c>
      <c r="G161" s="240">
        <v>511</v>
      </c>
      <c r="H161" s="241">
        <v>360</v>
      </c>
      <c r="I161" t="s">
        <v>764</v>
      </c>
      <c r="J161" s="242">
        <v>354</v>
      </c>
      <c r="K161" s="242">
        <v>566</v>
      </c>
      <c r="L161" t="s">
        <v>637</v>
      </c>
      <c r="M161" s="239">
        <v>165</v>
      </c>
      <c r="N161" s="239" t="s">
        <v>3075</v>
      </c>
      <c r="O161" s="241">
        <v>576</v>
      </c>
      <c r="P161">
        <v>520</v>
      </c>
    </row>
    <row r="162" spans="1:16" x14ac:dyDescent="0.35">
      <c r="A162" t="s">
        <v>195</v>
      </c>
      <c r="B162" t="s">
        <v>3144</v>
      </c>
      <c r="C162" t="s">
        <v>3145</v>
      </c>
      <c r="E162" t="s">
        <v>2989</v>
      </c>
      <c r="F162" t="s">
        <v>612</v>
      </c>
      <c r="G162" s="240">
        <v>309</v>
      </c>
      <c r="H162" s="241">
        <v>122</v>
      </c>
      <c r="I162" t="s">
        <v>764</v>
      </c>
      <c r="J162" s="242">
        <v>123</v>
      </c>
      <c r="K162" s="242">
        <v>197</v>
      </c>
      <c r="L162" t="s">
        <v>636</v>
      </c>
      <c r="M162" s="239">
        <v>67</v>
      </c>
      <c r="N162" s="239" t="s">
        <v>2782</v>
      </c>
      <c r="O162" s="241">
        <v>195</v>
      </c>
      <c r="P162">
        <v>309</v>
      </c>
    </row>
    <row r="163" spans="1:16" x14ac:dyDescent="0.35">
      <c r="A163" t="s">
        <v>195</v>
      </c>
      <c r="B163" t="s">
        <v>3146</v>
      </c>
      <c r="C163" t="s">
        <v>3147</v>
      </c>
      <c r="E163" t="s">
        <v>2989</v>
      </c>
      <c r="F163" t="s">
        <v>612</v>
      </c>
      <c r="G163" s="240">
        <v>647</v>
      </c>
      <c r="H163" s="241">
        <v>352</v>
      </c>
      <c r="I163" t="s">
        <v>764</v>
      </c>
      <c r="J163" s="242">
        <v>413</v>
      </c>
      <c r="K163" s="242">
        <v>661</v>
      </c>
      <c r="L163" t="s">
        <v>638</v>
      </c>
      <c r="M163" s="239">
        <v>190</v>
      </c>
      <c r="N163" s="239" t="s">
        <v>3148</v>
      </c>
      <c r="O163" s="241">
        <v>563</v>
      </c>
      <c r="P163">
        <v>616</v>
      </c>
    </row>
    <row r="164" spans="1:16" x14ac:dyDescent="0.35">
      <c r="A164" t="s">
        <v>195</v>
      </c>
      <c r="B164" t="s">
        <v>3149</v>
      </c>
      <c r="C164" t="s">
        <v>3150</v>
      </c>
      <c r="E164" t="s">
        <v>2989</v>
      </c>
      <c r="F164" t="s">
        <v>612</v>
      </c>
      <c r="G164" s="240">
        <v>614</v>
      </c>
      <c r="H164" s="241">
        <v>348</v>
      </c>
      <c r="I164" t="s">
        <v>764</v>
      </c>
      <c r="J164" s="242">
        <v>359</v>
      </c>
      <c r="K164" s="242">
        <v>574</v>
      </c>
      <c r="L164" t="s">
        <v>637</v>
      </c>
      <c r="M164" s="239">
        <v>179</v>
      </c>
      <c r="N164" s="239" t="s">
        <v>2993</v>
      </c>
      <c r="O164" s="241">
        <v>557</v>
      </c>
      <c r="P164">
        <v>601</v>
      </c>
    </row>
    <row r="165" spans="1:16" x14ac:dyDescent="0.35">
      <c r="A165" t="s">
        <v>195</v>
      </c>
      <c r="B165" t="s">
        <v>3151</v>
      </c>
      <c r="C165" t="s">
        <v>3152</v>
      </c>
      <c r="E165" t="s">
        <v>3047</v>
      </c>
      <c r="F165" t="s">
        <v>612</v>
      </c>
      <c r="G165" s="240">
        <v>454</v>
      </c>
      <c r="H165" s="241">
        <v>315</v>
      </c>
      <c r="I165" t="s">
        <v>766</v>
      </c>
      <c r="J165" s="242">
        <v>322</v>
      </c>
      <c r="K165" s="242">
        <v>515</v>
      </c>
      <c r="L165" t="s">
        <v>637</v>
      </c>
      <c r="M165" s="239">
        <v>186</v>
      </c>
      <c r="N165" s="239" t="s">
        <v>3103</v>
      </c>
      <c r="O165" s="241">
        <v>504</v>
      </c>
      <c r="P165">
        <v>453</v>
      </c>
    </row>
    <row r="166" spans="1:16" x14ac:dyDescent="0.35">
      <c r="A166" t="s">
        <v>195</v>
      </c>
      <c r="B166" t="s">
        <v>3153</v>
      </c>
      <c r="C166" t="s">
        <v>3154</v>
      </c>
      <c r="E166" t="s">
        <v>2802</v>
      </c>
      <c r="F166" t="s">
        <v>612</v>
      </c>
      <c r="G166" s="240">
        <v>237</v>
      </c>
      <c r="H166" s="241">
        <v>160</v>
      </c>
      <c r="I166" t="s">
        <v>764</v>
      </c>
      <c r="J166" s="242">
        <v>171</v>
      </c>
      <c r="K166" s="242">
        <v>274</v>
      </c>
      <c r="L166" t="s">
        <v>637</v>
      </c>
      <c r="M166" s="239">
        <v>67</v>
      </c>
      <c r="N166" s="239" t="s">
        <v>3155</v>
      </c>
      <c r="O166" s="241">
        <v>256</v>
      </c>
      <c r="P166">
        <v>230</v>
      </c>
    </row>
    <row r="167" spans="1:16" x14ac:dyDescent="0.35">
      <c r="A167" t="s">
        <v>195</v>
      </c>
      <c r="B167" t="s">
        <v>3156</v>
      </c>
      <c r="C167" t="s">
        <v>3157</v>
      </c>
      <c r="E167" t="s">
        <v>2989</v>
      </c>
      <c r="F167" t="s">
        <v>612</v>
      </c>
      <c r="G167" s="240">
        <v>172</v>
      </c>
      <c r="H167" s="241">
        <v>55</v>
      </c>
      <c r="I167" t="s">
        <v>764</v>
      </c>
      <c r="J167" s="242">
        <v>66</v>
      </c>
      <c r="K167" s="242">
        <v>106</v>
      </c>
      <c r="L167" t="s">
        <v>637</v>
      </c>
      <c r="M167" s="239">
        <v>50</v>
      </c>
      <c r="N167" s="239" t="s">
        <v>3075</v>
      </c>
      <c r="O167" s="241">
        <v>88</v>
      </c>
      <c r="P167">
        <v>176</v>
      </c>
    </row>
    <row r="168" spans="1:16" x14ac:dyDescent="0.35">
      <c r="A168" t="s">
        <v>195</v>
      </c>
      <c r="B168" t="s">
        <v>3158</v>
      </c>
      <c r="C168" t="s">
        <v>3159</v>
      </c>
      <c r="E168" t="s">
        <v>3047</v>
      </c>
      <c r="F168" t="s">
        <v>612</v>
      </c>
      <c r="G168" s="240">
        <v>924</v>
      </c>
      <c r="H168" s="241">
        <v>392</v>
      </c>
      <c r="I168" t="s">
        <v>766</v>
      </c>
      <c r="J168" s="242">
        <v>396</v>
      </c>
      <c r="K168" s="242">
        <v>634</v>
      </c>
      <c r="L168" t="s">
        <v>636</v>
      </c>
      <c r="M168" s="239">
        <v>388</v>
      </c>
      <c r="N168" s="239" t="s">
        <v>2996</v>
      </c>
      <c r="O168" s="241">
        <v>627</v>
      </c>
      <c r="P168">
        <v>917</v>
      </c>
    </row>
    <row r="169" spans="1:16" x14ac:dyDescent="0.35">
      <c r="A169" t="s">
        <v>195</v>
      </c>
      <c r="B169" t="s">
        <v>3160</v>
      </c>
      <c r="C169" t="s">
        <v>3161</v>
      </c>
      <c r="E169" t="s">
        <v>2989</v>
      </c>
      <c r="F169" t="s">
        <v>612</v>
      </c>
      <c r="G169" s="240">
        <v>171</v>
      </c>
      <c r="H169" s="241">
        <v>92</v>
      </c>
      <c r="I169" t="s">
        <v>764</v>
      </c>
      <c r="J169" s="242">
        <v>98</v>
      </c>
      <c r="K169" s="242">
        <v>157</v>
      </c>
      <c r="L169" t="s">
        <v>634</v>
      </c>
      <c r="M169" s="239">
        <v>50</v>
      </c>
      <c r="N169" s="239" t="s">
        <v>3162</v>
      </c>
      <c r="O169" s="241">
        <v>147</v>
      </c>
      <c r="P169">
        <v>169</v>
      </c>
    </row>
    <row r="170" spans="1:16" x14ac:dyDescent="0.35">
      <c r="A170" t="s">
        <v>195</v>
      </c>
      <c r="B170" t="s">
        <v>3163</v>
      </c>
      <c r="C170" t="s">
        <v>3164</v>
      </c>
      <c r="E170" t="s">
        <v>3047</v>
      </c>
      <c r="F170" t="s">
        <v>612</v>
      </c>
      <c r="G170" s="240">
        <v>239</v>
      </c>
      <c r="H170" s="241">
        <v>99</v>
      </c>
      <c r="I170" t="s">
        <v>766</v>
      </c>
      <c r="J170" s="242">
        <v>103</v>
      </c>
      <c r="K170" s="242">
        <v>165</v>
      </c>
      <c r="L170" t="s">
        <v>637</v>
      </c>
      <c r="M170" s="239">
        <v>109</v>
      </c>
      <c r="N170" s="239" t="s">
        <v>2967</v>
      </c>
      <c r="O170" s="241">
        <v>158</v>
      </c>
      <c r="P170">
        <v>232</v>
      </c>
    </row>
    <row r="171" spans="1:16" x14ac:dyDescent="0.35">
      <c r="A171" t="s">
        <v>195</v>
      </c>
      <c r="B171" t="s">
        <v>3165</v>
      </c>
      <c r="C171" t="s">
        <v>3166</v>
      </c>
      <c r="E171" t="s">
        <v>3047</v>
      </c>
      <c r="F171" t="s">
        <v>612</v>
      </c>
      <c r="G171" s="240">
        <v>855</v>
      </c>
      <c r="H171" s="241">
        <v>494</v>
      </c>
      <c r="I171" t="s">
        <v>766</v>
      </c>
      <c r="J171" s="242">
        <v>521</v>
      </c>
      <c r="K171" s="242">
        <v>834</v>
      </c>
      <c r="L171" t="s">
        <v>636</v>
      </c>
      <c r="M171" s="239">
        <v>421</v>
      </c>
      <c r="N171" s="239" t="s">
        <v>3067</v>
      </c>
      <c r="O171" s="241">
        <v>790</v>
      </c>
      <c r="P171">
        <v>844</v>
      </c>
    </row>
    <row r="172" spans="1:16" x14ac:dyDescent="0.35">
      <c r="A172" t="s">
        <v>195</v>
      </c>
      <c r="B172" t="s">
        <v>3167</v>
      </c>
      <c r="C172" t="s">
        <v>3168</v>
      </c>
      <c r="E172" t="s">
        <v>3169</v>
      </c>
      <c r="F172" t="s">
        <v>612</v>
      </c>
      <c r="G172" s="240">
        <v>645</v>
      </c>
      <c r="H172" s="241">
        <v>276</v>
      </c>
      <c r="I172" t="s">
        <v>766</v>
      </c>
      <c r="J172" s="242">
        <v>290</v>
      </c>
      <c r="K172" s="242">
        <v>464</v>
      </c>
      <c r="L172" t="s">
        <v>636</v>
      </c>
      <c r="M172" s="239">
        <v>396</v>
      </c>
      <c r="N172" s="239" t="s">
        <v>3100</v>
      </c>
      <c r="O172" s="241">
        <v>442</v>
      </c>
      <c r="P172">
        <v>629</v>
      </c>
    </row>
    <row r="173" spans="1:16" x14ac:dyDescent="0.35">
      <c r="A173" t="s">
        <v>195</v>
      </c>
      <c r="B173" t="s">
        <v>3170</v>
      </c>
      <c r="C173" t="s">
        <v>3171</v>
      </c>
      <c r="E173" t="s">
        <v>3047</v>
      </c>
      <c r="F173" t="s">
        <v>612</v>
      </c>
      <c r="G173" s="240">
        <v>548</v>
      </c>
      <c r="H173" s="241">
        <v>154</v>
      </c>
      <c r="I173" t="s">
        <v>766</v>
      </c>
      <c r="J173" s="242">
        <v>151</v>
      </c>
      <c r="K173" s="242">
        <v>242</v>
      </c>
      <c r="L173" t="s">
        <v>636</v>
      </c>
      <c r="M173" s="239">
        <v>201</v>
      </c>
      <c r="N173" s="239" t="s">
        <v>2993</v>
      </c>
      <c r="O173" s="241">
        <v>246</v>
      </c>
      <c r="P173">
        <v>552</v>
      </c>
    </row>
    <row r="174" spans="1:16" x14ac:dyDescent="0.35">
      <c r="A174" t="s">
        <v>195</v>
      </c>
      <c r="B174" t="s">
        <v>3172</v>
      </c>
      <c r="C174" t="s">
        <v>3173</v>
      </c>
      <c r="E174" t="s">
        <v>2989</v>
      </c>
      <c r="F174" t="s">
        <v>612</v>
      </c>
      <c r="G174" s="240">
        <v>296</v>
      </c>
      <c r="H174" s="241">
        <v>144</v>
      </c>
      <c r="I174" t="s">
        <v>764</v>
      </c>
      <c r="J174" s="242">
        <v>147</v>
      </c>
      <c r="K174" s="242">
        <v>235</v>
      </c>
      <c r="L174" t="s">
        <v>634</v>
      </c>
      <c r="M174" s="239">
        <v>71</v>
      </c>
      <c r="N174" s="239" t="s">
        <v>3115</v>
      </c>
      <c r="O174" s="241">
        <v>230</v>
      </c>
      <c r="P174">
        <v>302</v>
      </c>
    </row>
    <row r="175" spans="1:16" x14ac:dyDescent="0.35">
      <c r="A175" t="s">
        <v>195</v>
      </c>
      <c r="B175" t="s">
        <v>3174</v>
      </c>
      <c r="C175" t="s">
        <v>3175</v>
      </c>
      <c r="E175" t="s">
        <v>3039</v>
      </c>
      <c r="F175" t="s">
        <v>612</v>
      </c>
      <c r="G175" s="240">
        <v>225</v>
      </c>
      <c r="H175" s="241">
        <v>60</v>
      </c>
      <c r="I175" t="s">
        <v>764</v>
      </c>
      <c r="J175" s="242">
        <v>68</v>
      </c>
      <c r="K175" s="242">
        <v>109</v>
      </c>
      <c r="L175" t="s">
        <v>634</v>
      </c>
      <c r="M175" s="239">
        <v>41</v>
      </c>
      <c r="N175" s="239" t="s">
        <v>2919</v>
      </c>
      <c r="O175" s="241">
        <v>96</v>
      </c>
      <c r="P175">
        <v>217</v>
      </c>
    </row>
    <row r="176" spans="1:16" x14ac:dyDescent="0.35">
      <c r="A176" t="s">
        <v>195</v>
      </c>
      <c r="B176" t="s">
        <v>3176</v>
      </c>
      <c r="C176" t="s">
        <v>3177</v>
      </c>
      <c r="E176" t="s">
        <v>2989</v>
      </c>
      <c r="F176" t="s">
        <v>612</v>
      </c>
      <c r="G176" s="240">
        <v>469</v>
      </c>
      <c r="H176" s="241">
        <v>339</v>
      </c>
      <c r="I176" t="s">
        <v>764</v>
      </c>
      <c r="J176" s="242">
        <v>340</v>
      </c>
      <c r="K176" s="242">
        <v>544</v>
      </c>
      <c r="L176" t="s">
        <v>639</v>
      </c>
      <c r="M176" s="239">
        <v>202</v>
      </c>
      <c r="N176" s="239" t="s">
        <v>3103</v>
      </c>
      <c r="O176" s="241">
        <v>542</v>
      </c>
      <c r="P176">
        <v>498</v>
      </c>
    </row>
    <row r="177" spans="1:16" x14ac:dyDescent="0.35">
      <c r="A177" t="s">
        <v>195</v>
      </c>
      <c r="B177" t="s">
        <v>3178</v>
      </c>
      <c r="C177" t="s">
        <v>3179</v>
      </c>
      <c r="E177" t="s">
        <v>2989</v>
      </c>
      <c r="F177" t="s">
        <v>612</v>
      </c>
      <c r="G177" s="240">
        <v>300</v>
      </c>
      <c r="H177" s="241">
        <v>113</v>
      </c>
      <c r="I177" t="s">
        <v>764</v>
      </c>
      <c r="J177" s="242">
        <v>127</v>
      </c>
      <c r="K177" s="242">
        <v>203</v>
      </c>
      <c r="L177" t="s">
        <v>636</v>
      </c>
      <c r="M177" s="239">
        <v>90</v>
      </c>
      <c r="N177" s="239" t="s">
        <v>3127</v>
      </c>
      <c r="O177" s="241">
        <v>181</v>
      </c>
      <c r="P177">
        <v>297</v>
      </c>
    </row>
    <row r="178" spans="1:16" x14ac:dyDescent="0.35">
      <c r="A178" t="s">
        <v>195</v>
      </c>
      <c r="B178" t="s">
        <v>3180</v>
      </c>
      <c r="C178" t="s">
        <v>3181</v>
      </c>
      <c r="E178" t="s">
        <v>2989</v>
      </c>
      <c r="F178" t="s">
        <v>612</v>
      </c>
      <c r="G178" s="240">
        <v>804</v>
      </c>
      <c r="H178" s="241">
        <v>437</v>
      </c>
      <c r="I178" t="s">
        <v>764</v>
      </c>
      <c r="J178" s="242">
        <v>449</v>
      </c>
      <c r="K178" s="242">
        <v>718</v>
      </c>
      <c r="L178" t="s">
        <v>636</v>
      </c>
      <c r="M178" s="239">
        <v>218</v>
      </c>
      <c r="N178" s="239" t="s">
        <v>2731</v>
      </c>
      <c r="O178" s="241">
        <v>699</v>
      </c>
      <c r="P178">
        <v>796</v>
      </c>
    </row>
    <row r="179" spans="1:16" x14ac:dyDescent="0.35">
      <c r="A179" t="s">
        <v>195</v>
      </c>
      <c r="B179" t="s">
        <v>3182</v>
      </c>
      <c r="C179" t="s">
        <v>3183</v>
      </c>
      <c r="E179" t="s">
        <v>2989</v>
      </c>
      <c r="F179" t="s">
        <v>612</v>
      </c>
      <c r="G179" s="240">
        <v>163</v>
      </c>
      <c r="H179" s="241">
        <v>69</v>
      </c>
      <c r="I179" t="s">
        <v>764</v>
      </c>
      <c r="J179" s="242">
        <v>70</v>
      </c>
      <c r="K179" s="242">
        <v>112</v>
      </c>
      <c r="L179" t="s">
        <v>634</v>
      </c>
      <c r="M179" s="239">
        <v>44</v>
      </c>
      <c r="N179" s="239" t="s">
        <v>3184</v>
      </c>
      <c r="O179" s="241">
        <v>110</v>
      </c>
      <c r="P179">
        <v>158</v>
      </c>
    </row>
    <row r="180" spans="1:16" x14ac:dyDescent="0.35">
      <c r="A180" t="s">
        <v>195</v>
      </c>
      <c r="B180" t="s">
        <v>3185</v>
      </c>
      <c r="C180" t="s">
        <v>3186</v>
      </c>
      <c r="E180" t="s">
        <v>2989</v>
      </c>
      <c r="F180" t="s">
        <v>612</v>
      </c>
      <c r="G180" s="240">
        <v>299</v>
      </c>
      <c r="H180" s="241">
        <v>127</v>
      </c>
      <c r="I180" t="s">
        <v>764</v>
      </c>
      <c r="J180" s="242">
        <v>132</v>
      </c>
      <c r="K180" s="242">
        <v>211</v>
      </c>
      <c r="L180" t="s">
        <v>634</v>
      </c>
      <c r="M180" s="239">
        <v>84</v>
      </c>
      <c r="N180" s="239" t="s">
        <v>3106</v>
      </c>
      <c r="O180" s="241">
        <v>203</v>
      </c>
      <c r="P180">
        <v>302</v>
      </c>
    </row>
    <row r="181" spans="1:16" x14ac:dyDescent="0.35">
      <c r="A181" t="s">
        <v>195</v>
      </c>
      <c r="B181" t="s">
        <v>3187</v>
      </c>
      <c r="C181" t="s">
        <v>3188</v>
      </c>
      <c r="E181" t="s">
        <v>2989</v>
      </c>
      <c r="F181" t="s">
        <v>612</v>
      </c>
      <c r="G181" s="240">
        <v>241</v>
      </c>
      <c r="H181" s="241">
        <v>126</v>
      </c>
      <c r="I181" t="s">
        <v>764</v>
      </c>
      <c r="J181" s="242">
        <v>137</v>
      </c>
      <c r="K181" s="242">
        <v>219</v>
      </c>
      <c r="L181" t="s">
        <v>637</v>
      </c>
      <c r="M181" s="239">
        <v>80</v>
      </c>
      <c r="N181" s="239" t="s">
        <v>3115</v>
      </c>
      <c r="O181" s="241">
        <v>202</v>
      </c>
      <c r="P181">
        <v>231</v>
      </c>
    </row>
    <row r="182" spans="1:16" x14ac:dyDescent="0.35">
      <c r="A182" t="s">
        <v>195</v>
      </c>
      <c r="B182" t="s">
        <v>3189</v>
      </c>
      <c r="C182" t="s">
        <v>3190</v>
      </c>
      <c r="E182" t="s">
        <v>3047</v>
      </c>
      <c r="F182" t="s">
        <v>612</v>
      </c>
      <c r="G182" s="240">
        <v>426</v>
      </c>
      <c r="H182" s="241">
        <v>259</v>
      </c>
      <c r="I182" t="s">
        <v>766</v>
      </c>
      <c r="J182" s="242">
        <v>273</v>
      </c>
      <c r="K182" s="242">
        <v>437</v>
      </c>
      <c r="L182" t="s">
        <v>637</v>
      </c>
      <c r="M182" s="239">
        <v>196</v>
      </c>
      <c r="N182" s="239" t="s">
        <v>3118</v>
      </c>
      <c r="O182" s="241">
        <v>414</v>
      </c>
      <c r="P182">
        <v>414</v>
      </c>
    </row>
    <row r="183" spans="1:16" x14ac:dyDescent="0.35">
      <c r="A183" t="s">
        <v>195</v>
      </c>
      <c r="B183" t="s">
        <v>3191</v>
      </c>
      <c r="C183" t="s">
        <v>3192</v>
      </c>
      <c r="E183" t="s">
        <v>3047</v>
      </c>
      <c r="F183" t="s">
        <v>612</v>
      </c>
      <c r="G183" s="240">
        <v>376</v>
      </c>
      <c r="H183" s="241">
        <v>178</v>
      </c>
      <c r="I183" t="s">
        <v>766</v>
      </c>
      <c r="J183" s="242">
        <v>188</v>
      </c>
      <c r="K183" s="242">
        <v>301</v>
      </c>
      <c r="L183" t="s">
        <v>637</v>
      </c>
      <c r="M183" s="239">
        <v>174</v>
      </c>
      <c r="N183" s="239" t="s">
        <v>3106</v>
      </c>
      <c r="O183" s="241">
        <v>285</v>
      </c>
      <c r="P183">
        <v>368</v>
      </c>
    </row>
    <row r="184" spans="1:16" x14ac:dyDescent="0.35">
      <c r="A184" t="s">
        <v>195</v>
      </c>
      <c r="B184" t="s">
        <v>3193</v>
      </c>
      <c r="C184" t="s">
        <v>3194</v>
      </c>
      <c r="E184" t="s">
        <v>2989</v>
      </c>
      <c r="F184" t="s">
        <v>612</v>
      </c>
      <c r="G184" s="240">
        <v>320</v>
      </c>
      <c r="H184" s="241">
        <v>198</v>
      </c>
      <c r="I184" t="s">
        <v>764</v>
      </c>
      <c r="J184" s="242">
        <v>213</v>
      </c>
      <c r="K184" s="242">
        <v>341</v>
      </c>
      <c r="L184" t="s">
        <v>637</v>
      </c>
      <c r="M184" s="239">
        <v>100</v>
      </c>
      <c r="N184" s="239" t="s">
        <v>3050</v>
      </c>
      <c r="O184" s="241">
        <v>317</v>
      </c>
      <c r="P184">
        <v>312</v>
      </c>
    </row>
    <row r="185" spans="1:16" x14ac:dyDescent="0.35">
      <c r="A185" t="s">
        <v>195</v>
      </c>
      <c r="B185" t="s">
        <v>3195</v>
      </c>
      <c r="C185" t="s">
        <v>3196</v>
      </c>
      <c r="E185" t="s">
        <v>3047</v>
      </c>
      <c r="F185" t="s">
        <v>612</v>
      </c>
      <c r="G185" s="240">
        <v>552</v>
      </c>
      <c r="H185" s="241">
        <v>222</v>
      </c>
      <c r="I185" t="s">
        <v>766</v>
      </c>
      <c r="J185" s="242">
        <v>237</v>
      </c>
      <c r="K185" s="242">
        <v>379</v>
      </c>
      <c r="L185" t="s">
        <v>636</v>
      </c>
      <c r="M185" s="239">
        <v>173</v>
      </c>
      <c r="N185" s="239" t="s">
        <v>2885</v>
      </c>
      <c r="O185" s="241">
        <v>355</v>
      </c>
      <c r="P185">
        <v>545</v>
      </c>
    </row>
    <row r="186" spans="1:16" x14ac:dyDescent="0.35">
      <c r="A186" t="s">
        <v>195</v>
      </c>
      <c r="B186" t="s">
        <v>3197</v>
      </c>
      <c r="C186" t="s">
        <v>3198</v>
      </c>
      <c r="E186" t="s">
        <v>2989</v>
      </c>
      <c r="F186" t="s">
        <v>612</v>
      </c>
      <c r="G186" s="240">
        <v>285</v>
      </c>
      <c r="H186" s="241">
        <v>160</v>
      </c>
      <c r="I186" t="s">
        <v>764</v>
      </c>
      <c r="J186" s="242">
        <v>158</v>
      </c>
      <c r="K186" s="242">
        <v>253</v>
      </c>
      <c r="L186" t="s">
        <v>638</v>
      </c>
      <c r="M186" s="239">
        <v>101</v>
      </c>
      <c r="N186" s="239" t="s">
        <v>3106</v>
      </c>
      <c r="O186" s="241">
        <v>256</v>
      </c>
      <c r="P186">
        <v>292</v>
      </c>
    </row>
    <row r="187" spans="1:16" x14ac:dyDescent="0.35">
      <c r="A187" t="s">
        <v>195</v>
      </c>
      <c r="B187" t="s">
        <v>3199</v>
      </c>
      <c r="C187" t="s">
        <v>3200</v>
      </c>
      <c r="E187" t="s">
        <v>3201</v>
      </c>
      <c r="F187" t="s">
        <v>612</v>
      </c>
      <c r="G187" s="240">
        <v>370</v>
      </c>
      <c r="H187" s="241">
        <v>198</v>
      </c>
      <c r="I187" t="s">
        <v>2909</v>
      </c>
      <c r="J187" s="242">
        <v>246</v>
      </c>
      <c r="K187" s="242">
        <v>394</v>
      </c>
      <c r="L187" t="s">
        <v>637</v>
      </c>
      <c r="M187" s="239">
        <v>135</v>
      </c>
      <c r="N187" s="239" t="s">
        <v>3072</v>
      </c>
      <c r="O187" s="241">
        <v>317</v>
      </c>
      <c r="P187">
        <v>354</v>
      </c>
    </row>
    <row r="188" spans="1:16" x14ac:dyDescent="0.35">
      <c r="A188" t="s">
        <v>195</v>
      </c>
      <c r="B188" t="s">
        <v>3202</v>
      </c>
      <c r="C188" t="s">
        <v>3203</v>
      </c>
      <c r="E188" t="s">
        <v>2989</v>
      </c>
      <c r="F188" t="s">
        <v>612</v>
      </c>
      <c r="G188" s="240">
        <v>392</v>
      </c>
      <c r="H188" s="241">
        <v>221</v>
      </c>
      <c r="I188" t="s">
        <v>764</v>
      </c>
      <c r="J188" s="242">
        <v>215</v>
      </c>
      <c r="K188" s="242">
        <v>344</v>
      </c>
      <c r="L188" t="s">
        <v>634</v>
      </c>
      <c r="M188" s="239">
        <v>91</v>
      </c>
      <c r="N188" s="239" t="s">
        <v>3058</v>
      </c>
      <c r="O188" s="241">
        <v>354</v>
      </c>
      <c r="P188">
        <v>402</v>
      </c>
    </row>
    <row r="189" spans="1:16" x14ac:dyDescent="0.35">
      <c r="A189" t="s">
        <v>195</v>
      </c>
      <c r="B189" t="s">
        <v>3204</v>
      </c>
      <c r="C189" t="s">
        <v>3205</v>
      </c>
      <c r="E189" t="s">
        <v>3206</v>
      </c>
      <c r="F189" t="s">
        <v>612</v>
      </c>
      <c r="G189" s="240">
        <v>504</v>
      </c>
      <c r="H189" s="241">
        <v>357</v>
      </c>
      <c r="I189" t="s">
        <v>766</v>
      </c>
      <c r="J189" s="242">
        <v>356</v>
      </c>
      <c r="K189" s="242">
        <v>570</v>
      </c>
      <c r="L189" t="s">
        <v>637</v>
      </c>
      <c r="M189" s="239">
        <v>140</v>
      </c>
      <c r="N189" s="239" t="s">
        <v>3121</v>
      </c>
      <c r="O189" s="241">
        <v>571</v>
      </c>
      <c r="P189">
        <v>511</v>
      </c>
    </row>
    <row r="190" spans="1:16" x14ac:dyDescent="0.35">
      <c r="A190" t="s">
        <v>195</v>
      </c>
      <c r="B190" t="s">
        <v>3207</v>
      </c>
      <c r="C190" t="s">
        <v>3208</v>
      </c>
      <c r="E190" t="s">
        <v>2989</v>
      </c>
      <c r="F190" t="s">
        <v>612</v>
      </c>
      <c r="G190" s="240">
        <v>245</v>
      </c>
      <c r="H190" s="241">
        <v>126</v>
      </c>
      <c r="I190" t="s">
        <v>764</v>
      </c>
      <c r="J190" s="242">
        <v>123</v>
      </c>
      <c r="K190" s="242">
        <v>197</v>
      </c>
      <c r="L190" t="s">
        <v>637</v>
      </c>
      <c r="M190" s="239">
        <v>83</v>
      </c>
      <c r="N190" s="239" t="s">
        <v>3075</v>
      </c>
      <c r="O190" s="241">
        <v>202</v>
      </c>
      <c r="P190">
        <v>258</v>
      </c>
    </row>
    <row r="191" spans="1:16" x14ac:dyDescent="0.35">
      <c r="A191" t="s">
        <v>195</v>
      </c>
      <c r="B191" t="s">
        <v>3209</v>
      </c>
      <c r="C191" t="s">
        <v>3210</v>
      </c>
      <c r="E191" t="s">
        <v>3047</v>
      </c>
      <c r="F191" t="s">
        <v>612</v>
      </c>
      <c r="G191" s="240">
        <v>765</v>
      </c>
      <c r="H191" s="241">
        <v>375</v>
      </c>
      <c r="I191" t="s">
        <v>766</v>
      </c>
      <c r="J191" s="242">
        <v>411</v>
      </c>
      <c r="K191" s="242">
        <v>658</v>
      </c>
      <c r="L191" t="s">
        <v>637</v>
      </c>
      <c r="M191" s="239">
        <v>387</v>
      </c>
      <c r="N191" s="239" t="s">
        <v>3050</v>
      </c>
      <c r="O191" s="241">
        <v>600</v>
      </c>
      <c r="P191">
        <v>765</v>
      </c>
    </row>
    <row r="192" spans="1:16" x14ac:dyDescent="0.35">
      <c r="A192" t="s">
        <v>195</v>
      </c>
      <c r="B192" t="s">
        <v>3211</v>
      </c>
      <c r="C192" t="s">
        <v>3212</v>
      </c>
      <c r="E192" t="s">
        <v>3047</v>
      </c>
      <c r="F192" t="s">
        <v>612</v>
      </c>
      <c r="G192" s="240">
        <v>503</v>
      </c>
      <c r="H192" s="241">
        <v>326</v>
      </c>
      <c r="I192" t="s">
        <v>766</v>
      </c>
      <c r="J192" s="242">
        <v>348</v>
      </c>
      <c r="K192" s="242">
        <v>557</v>
      </c>
      <c r="L192" t="s">
        <v>637</v>
      </c>
      <c r="M192" s="239">
        <v>194</v>
      </c>
      <c r="N192" s="239" t="s">
        <v>3082</v>
      </c>
      <c r="O192" s="241">
        <v>522</v>
      </c>
      <c r="P192">
        <v>497</v>
      </c>
    </row>
    <row r="193" spans="1:16" x14ac:dyDescent="0.35">
      <c r="A193" t="s">
        <v>195</v>
      </c>
      <c r="B193" t="s">
        <v>3213</v>
      </c>
      <c r="C193" t="s">
        <v>3214</v>
      </c>
      <c r="E193" t="s">
        <v>3047</v>
      </c>
      <c r="F193" t="s">
        <v>612</v>
      </c>
      <c r="G193" s="240">
        <v>419</v>
      </c>
      <c r="H193" s="241">
        <v>269</v>
      </c>
      <c r="I193" t="s">
        <v>766</v>
      </c>
      <c r="J193" s="242">
        <v>301</v>
      </c>
      <c r="K193" s="242">
        <v>482</v>
      </c>
      <c r="L193" t="s">
        <v>637</v>
      </c>
      <c r="M193" s="239">
        <v>188</v>
      </c>
      <c r="N193" s="239" t="s">
        <v>3215</v>
      </c>
      <c r="O193" s="241">
        <v>430</v>
      </c>
      <c r="P193">
        <v>406</v>
      </c>
    </row>
    <row r="194" spans="1:16" x14ac:dyDescent="0.35">
      <c r="A194" t="s">
        <v>195</v>
      </c>
      <c r="B194" t="s">
        <v>3216</v>
      </c>
      <c r="C194" t="s">
        <v>3217</v>
      </c>
      <c r="E194" t="s">
        <v>3047</v>
      </c>
      <c r="F194" t="s">
        <v>612</v>
      </c>
      <c r="G194" s="240">
        <v>432</v>
      </c>
      <c r="H194" s="241">
        <v>262</v>
      </c>
      <c r="I194" t="s">
        <v>766</v>
      </c>
      <c r="J194" s="242">
        <v>281</v>
      </c>
      <c r="K194" s="242">
        <v>450</v>
      </c>
      <c r="L194" t="s">
        <v>637</v>
      </c>
      <c r="M194" s="239">
        <v>272</v>
      </c>
      <c r="N194" s="239" t="s">
        <v>3072</v>
      </c>
      <c r="O194" s="241">
        <v>419</v>
      </c>
      <c r="P194">
        <v>421</v>
      </c>
    </row>
    <row r="195" spans="1:16" x14ac:dyDescent="0.35">
      <c r="A195" t="s">
        <v>195</v>
      </c>
      <c r="B195" t="s">
        <v>3218</v>
      </c>
      <c r="C195" t="s">
        <v>3219</v>
      </c>
      <c r="E195" t="s">
        <v>3047</v>
      </c>
      <c r="F195" t="s">
        <v>612</v>
      </c>
      <c r="G195" s="240">
        <v>551</v>
      </c>
      <c r="H195" s="241">
        <v>327</v>
      </c>
      <c r="I195" t="s">
        <v>766</v>
      </c>
      <c r="J195" s="242">
        <v>323</v>
      </c>
      <c r="K195" s="242">
        <v>517</v>
      </c>
      <c r="L195" t="s">
        <v>637</v>
      </c>
      <c r="M195" s="239">
        <v>250</v>
      </c>
      <c r="N195" s="239" t="s">
        <v>3078</v>
      </c>
      <c r="O195" s="241">
        <v>523</v>
      </c>
      <c r="P195">
        <v>542</v>
      </c>
    </row>
    <row r="196" spans="1:16" x14ac:dyDescent="0.35">
      <c r="A196" t="s">
        <v>195</v>
      </c>
      <c r="B196" t="s">
        <v>3220</v>
      </c>
      <c r="C196" t="s">
        <v>3221</v>
      </c>
      <c r="E196" t="s">
        <v>3047</v>
      </c>
      <c r="F196" t="s">
        <v>612</v>
      </c>
      <c r="G196" s="240">
        <v>222</v>
      </c>
      <c r="H196" s="241">
        <v>90</v>
      </c>
      <c r="I196" t="s">
        <v>766</v>
      </c>
      <c r="J196" s="242">
        <v>95</v>
      </c>
      <c r="K196" s="242">
        <v>152</v>
      </c>
      <c r="L196" t="s">
        <v>637</v>
      </c>
      <c r="M196" s="239">
        <v>95</v>
      </c>
      <c r="N196" s="239" t="s">
        <v>3222</v>
      </c>
      <c r="O196" s="241">
        <v>144</v>
      </c>
      <c r="P196">
        <v>227</v>
      </c>
    </row>
    <row r="197" spans="1:16" x14ac:dyDescent="0.35">
      <c r="A197" t="s">
        <v>195</v>
      </c>
      <c r="B197" t="s">
        <v>3223</v>
      </c>
      <c r="C197" t="s">
        <v>3224</v>
      </c>
      <c r="E197" t="s">
        <v>2819</v>
      </c>
      <c r="F197" t="s">
        <v>612</v>
      </c>
      <c r="G197" s="240">
        <v>518</v>
      </c>
      <c r="H197" s="241">
        <v>299</v>
      </c>
      <c r="I197" t="s">
        <v>2739</v>
      </c>
      <c r="J197" s="242">
        <v>341</v>
      </c>
      <c r="K197" s="242">
        <v>546</v>
      </c>
      <c r="L197" t="s">
        <v>637</v>
      </c>
      <c r="M197" s="239">
        <v>478</v>
      </c>
      <c r="N197" s="239" t="s">
        <v>3225</v>
      </c>
      <c r="O197" s="241">
        <v>478</v>
      </c>
      <c r="P197">
        <v>472</v>
      </c>
    </row>
    <row r="198" spans="1:16" x14ac:dyDescent="0.35">
      <c r="A198" t="s">
        <v>195</v>
      </c>
      <c r="B198" t="s">
        <v>1022</v>
      </c>
      <c r="C198" t="s">
        <v>3226</v>
      </c>
      <c r="E198" t="s">
        <v>2989</v>
      </c>
      <c r="F198" t="s">
        <v>612</v>
      </c>
      <c r="G198" s="240">
        <v>622</v>
      </c>
      <c r="H198" s="241">
        <v>401</v>
      </c>
      <c r="I198" t="s">
        <v>764</v>
      </c>
      <c r="J198" s="242">
        <v>427</v>
      </c>
      <c r="K198" s="242">
        <v>683</v>
      </c>
      <c r="L198" t="s">
        <v>637</v>
      </c>
      <c r="M198" s="239">
        <v>205</v>
      </c>
      <c r="N198" s="239" t="s">
        <v>3109</v>
      </c>
      <c r="O198" s="241">
        <v>642</v>
      </c>
      <c r="P198">
        <v>595</v>
      </c>
    </row>
    <row r="199" spans="1:16" x14ac:dyDescent="0.35">
      <c r="A199" t="s">
        <v>195</v>
      </c>
      <c r="B199" t="s">
        <v>3227</v>
      </c>
      <c r="C199" t="s">
        <v>3228</v>
      </c>
      <c r="E199" t="s">
        <v>3229</v>
      </c>
      <c r="F199" t="s">
        <v>612</v>
      </c>
      <c r="G199" s="240">
        <v>416</v>
      </c>
      <c r="H199" s="241">
        <v>204</v>
      </c>
      <c r="I199" t="s">
        <v>2909</v>
      </c>
      <c r="J199" s="242">
        <v>209</v>
      </c>
      <c r="K199" s="242">
        <v>334</v>
      </c>
      <c r="L199" t="s">
        <v>637</v>
      </c>
      <c r="M199" s="239">
        <v>178</v>
      </c>
      <c r="N199" s="239" t="s">
        <v>2967</v>
      </c>
      <c r="O199" s="241">
        <v>326</v>
      </c>
      <c r="P199">
        <v>431</v>
      </c>
    </row>
    <row r="200" spans="1:16" x14ac:dyDescent="0.35">
      <c r="A200" t="s">
        <v>195</v>
      </c>
      <c r="B200" t="s">
        <v>3230</v>
      </c>
      <c r="C200" t="s">
        <v>3231</v>
      </c>
      <c r="E200" t="s">
        <v>2819</v>
      </c>
      <c r="F200" t="s">
        <v>612</v>
      </c>
      <c r="G200" s="240">
        <v>369</v>
      </c>
      <c r="H200" s="241">
        <v>190</v>
      </c>
      <c r="I200" t="s">
        <v>2739</v>
      </c>
      <c r="J200" s="242">
        <v>202</v>
      </c>
      <c r="K200" s="242">
        <v>323</v>
      </c>
      <c r="L200" t="s">
        <v>637</v>
      </c>
      <c r="M200" s="239">
        <v>334</v>
      </c>
      <c r="N200" s="239" t="s">
        <v>3118</v>
      </c>
      <c r="O200" s="241">
        <v>304</v>
      </c>
      <c r="P200">
        <v>366</v>
      </c>
    </row>
    <row r="201" spans="1:16" x14ac:dyDescent="0.35">
      <c r="A201" t="s">
        <v>195</v>
      </c>
      <c r="B201" t="s">
        <v>3232</v>
      </c>
      <c r="C201" t="s">
        <v>3233</v>
      </c>
      <c r="E201" t="s">
        <v>2751</v>
      </c>
      <c r="F201" t="s">
        <v>612</v>
      </c>
      <c r="G201" s="240">
        <v>371</v>
      </c>
      <c r="H201" s="241">
        <v>219</v>
      </c>
      <c r="I201" t="s">
        <v>2739</v>
      </c>
      <c r="J201" s="242">
        <v>223</v>
      </c>
      <c r="K201" s="242">
        <v>357</v>
      </c>
      <c r="L201" t="s">
        <v>637</v>
      </c>
      <c r="M201" s="239">
        <v>270</v>
      </c>
      <c r="N201" s="239" t="s">
        <v>3040</v>
      </c>
      <c r="O201" s="241">
        <v>350</v>
      </c>
      <c r="P201">
        <v>380</v>
      </c>
    </row>
    <row r="202" spans="1:16" x14ac:dyDescent="0.35">
      <c r="A202" t="s">
        <v>195</v>
      </c>
      <c r="B202" t="s">
        <v>3234</v>
      </c>
      <c r="C202" t="s">
        <v>3235</v>
      </c>
      <c r="E202" t="s">
        <v>2819</v>
      </c>
      <c r="F202" t="s">
        <v>612</v>
      </c>
      <c r="G202" s="240">
        <v>444</v>
      </c>
      <c r="H202" s="241">
        <v>261</v>
      </c>
      <c r="I202" t="s">
        <v>2739</v>
      </c>
      <c r="J202" s="242">
        <v>274</v>
      </c>
      <c r="K202" s="242">
        <v>438</v>
      </c>
      <c r="L202" t="s">
        <v>637</v>
      </c>
      <c r="M202" s="239">
        <v>360</v>
      </c>
      <c r="N202" s="239" t="s">
        <v>3078</v>
      </c>
      <c r="O202" s="241">
        <v>418</v>
      </c>
      <c r="P202">
        <v>432</v>
      </c>
    </row>
    <row r="203" spans="1:16" x14ac:dyDescent="0.35">
      <c r="A203" t="s">
        <v>195</v>
      </c>
      <c r="B203" t="s">
        <v>3236</v>
      </c>
      <c r="C203" t="s">
        <v>3237</v>
      </c>
      <c r="E203" t="s">
        <v>2743</v>
      </c>
      <c r="F203" t="s">
        <v>612</v>
      </c>
      <c r="G203" s="240">
        <v>875</v>
      </c>
      <c r="H203" s="241">
        <v>477</v>
      </c>
      <c r="I203" t="s">
        <v>768</v>
      </c>
      <c r="J203" s="242">
        <v>484</v>
      </c>
      <c r="K203" s="242">
        <v>774</v>
      </c>
      <c r="L203" t="s">
        <v>637</v>
      </c>
      <c r="M203" s="239">
        <v>145</v>
      </c>
      <c r="N203" s="239" t="s">
        <v>3121</v>
      </c>
      <c r="O203" s="241">
        <v>763</v>
      </c>
      <c r="P203">
        <v>931</v>
      </c>
    </row>
    <row r="204" spans="1:16" x14ac:dyDescent="0.35">
      <c r="A204" t="s">
        <v>195</v>
      </c>
      <c r="B204" t="s">
        <v>3238</v>
      </c>
      <c r="C204" t="s">
        <v>3239</v>
      </c>
      <c r="E204" t="s">
        <v>2743</v>
      </c>
      <c r="F204" t="s">
        <v>612</v>
      </c>
      <c r="G204" s="240">
        <v>448</v>
      </c>
      <c r="H204" s="241">
        <v>154</v>
      </c>
      <c r="I204" t="s">
        <v>768</v>
      </c>
      <c r="J204" s="242">
        <v>240</v>
      </c>
      <c r="K204" s="242">
        <v>384</v>
      </c>
      <c r="L204" t="s">
        <v>637</v>
      </c>
      <c r="M204" s="239">
        <v>36</v>
      </c>
      <c r="N204" s="239" t="s">
        <v>2782</v>
      </c>
      <c r="O204" s="241">
        <v>246</v>
      </c>
      <c r="P204">
        <v>375</v>
      </c>
    </row>
    <row r="205" spans="1:16" x14ac:dyDescent="0.35">
      <c r="A205" t="s">
        <v>195</v>
      </c>
      <c r="B205" t="s">
        <v>3240</v>
      </c>
      <c r="C205" t="s">
        <v>3241</v>
      </c>
      <c r="E205" t="s">
        <v>2743</v>
      </c>
      <c r="F205" t="s">
        <v>612</v>
      </c>
      <c r="G205" s="240">
        <v>935</v>
      </c>
      <c r="H205" s="241">
        <v>507</v>
      </c>
      <c r="I205" t="s">
        <v>768</v>
      </c>
      <c r="J205" s="242">
        <v>550</v>
      </c>
      <c r="K205" s="242">
        <v>880</v>
      </c>
      <c r="L205" t="s">
        <v>637</v>
      </c>
      <c r="M205" s="239">
        <v>101</v>
      </c>
      <c r="N205" s="239" t="s">
        <v>2877</v>
      </c>
      <c r="O205" s="241">
        <v>811</v>
      </c>
      <c r="P205">
        <v>958</v>
      </c>
    </row>
    <row r="206" spans="1:16" x14ac:dyDescent="0.35">
      <c r="A206" t="s">
        <v>195</v>
      </c>
      <c r="B206" t="s">
        <v>3242</v>
      </c>
      <c r="C206" t="s">
        <v>3243</v>
      </c>
      <c r="E206" t="s">
        <v>2743</v>
      </c>
      <c r="F206" t="s">
        <v>612</v>
      </c>
      <c r="G206" s="240">
        <v>56</v>
      </c>
      <c r="H206" s="241">
        <v>17</v>
      </c>
      <c r="I206" t="s">
        <v>768</v>
      </c>
      <c r="J206" s="242">
        <v>28</v>
      </c>
      <c r="K206" s="242">
        <v>45</v>
      </c>
      <c r="L206" s="217" t="s">
        <v>845</v>
      </c>
      <c r="M206" s="239">
        <v>4</v>
      </c>
      <c r="N206" s="239" t="s">
        <v>2782</v>
      </c>
      <c r="O206" s="241">
        <v>27</v>
      </c>
      <c r="P206">
        <v>40</v>
      </c>
    </row>
    <row r="207" spans="1:16" x14ac:dyDescent="0.35">
      <c r="A207" t="s">
        <v>195</v>
      </c>
      <c r="B207" t="s">
        <v>3244</v>
      </c>
      <c r="C207" t="s">
        <v>3245</v>
      </c>
      <c r="E207" t="s">
        <v>2743</v>
      </c>
      <c r="F207" t="s">
        <v>612</v>
      </c>
      <c r="G207" s="240">
        <v>530</v>
      </c>
      <c r="H207" s="241">
        <v>307</v>
      </c>
      <c r="I207" t="s">
        <v>768</v>
      </c>
      <c r="J207" s="242">
        <v>325</v>
      </c>
      <c r="K207" s="242">
        <v>520</v>
      </c>
      <c r="L207" t="s">
        <v>637</v>
      </c>
      <c r="M207" s="239">
        <v>41</v>
      </c>
      <c r="N207" s="239" t="s">
        <v>2782</v>
      </c>
      <c r="O207" s="241">
        <v>491</v>
      </c>
      <c r="P207">
        <v>519</v>
      </c>
    </row>
    <row r="208" spans="1:16" x14ac:dyDescent="0.35">
      <c r="A208" t="s">
        <v>195</v>
      </c>
      <c r="B208" t="s">
        <v>3246</v>
      </c>
      <c r="C208" t="s">
        <v>3247</v>
      </c>
      <c r="E208" t="s">
        <v>2743</v>
      </c>
      <c r="F208" t="s">
        <v>612</v>
      </c>
      <c r="G208" s="240">
        <v>541</v>
      </c>
      <c r="H208" s="241">
        <v>278</v>
      </c>
      <c r="I208" t="s">
        <v>768</v>
      </c>
      <c r="J208" s="242">
        <v>305</v>
      </c>
      <c r="K208" s="242">
        <v>488</v>
      </c>
      <c r="L208" t="s">
        <v>637</v>
      </c>
      <c r="M208" s="239">
        <v>42</v>
      </c>
      <c r="N208" s="239" t="s">
        <v>2762</v>
      </c>
      <c r="O208" s="241">
        <v>445</v>
      </c>
      <c r="P208">
        <v>532</v>
      </c>
    </row>
    <row r="209" spans="1:16" x14ac:dyDescent="0.35">
      <c r="A209" t="s">
        <v>195</v>
      </c>
      <c r="B209" t="s">
        <v>3248</v>
      </c>
      <c r="C209" t="s">
        <v>3249</v>
      </c>
      <c r="E209" t="s">
        <v>2743</v>
      </c>
      <c r="F209" t="s">
        <v>612</v>
      </c>
      <c r="G209" s="240">
        <v>1462</v>
      </c>
      <c r="H209" s="241">
        <v>523</v>
      </c>
      <c r="I209" t="s">
        <v>768</v>
      </c>
      <c r="J209" s="242">
        <v>633</v>
      </c>
      <c r="K209" s="242">
        <v>1013</v>
      </c>
      <c r="L209" t="s">
        <v>637</v>
      </c>
      <c r="M209" s="239">
        <v>233</v>
      </c>
      <c r="N209" s="239" t="s">
        <v>3085</v>
      </c>
      <c r="O209" s="241">
        <v>837</v>
      </c>
      <c r="P209">
        <v>1495</v>
      </c>
    </row>
    <row r="210" spans="1:16" x14ac:dyDescent="0.35">
      <c r="A210" t="s">
        <v>195</v>
      </c>
      <c r="B210" t="s">
        <v>3250</v>
      </c>
      <c r="C210" t="s">
        <v>3251</v>
      </c>
      <c r="E210" t="s">
        <v>2743</v>
      </c>
      <c r="F210" t="s">
        <v>612</v>
      </c>
      <c r="G210" s="240">
        <v>569</v>
      </c>
      <c r="H210" s="241">
        <v>314</v>
      </c>
      <c r="I210" t="s">
        <v>768</v>
      </c>
      <c r="J210" s="242">
        <v>342</v>
      </c>
      <c r="K210" s="242">
        <v>547</v>
      </c>
      <c r="L210" t="s">
        <v>638</v>
      </c>
      <c r="M210" s="239">
        <v>73</v>
      </c>
      <c r="N210" s="239" t="s">
        <v>3252</v>
      </c>
      <c r="O210" s="241">
        <v>502</v>
      </c>
      <c r="P210">
        <v>586</v>
      </c>
    </row>
    <row r="211" spans="1:16" x14ac:dyDescent="0.35">
      <c r="A211" t="s">
        <v>195</v>
      </c>
      <c r="B211" t="s">
        <v>3253</v>
      </c>
      <c r="C211" t="s">
        <v>3254</v>
      </c>
      <c r="E211" t="s">
        <v>2743</v>
      </c>
      <c r="F211" t="s">
        <v>612</v>
      </c>
      <c r="G211" s="240">
        <v>853</v>
      </c>
      <c r="H211" s="241">
        <v>522</v>
      </c>
      <c r="I211" t="s">
        <v>768</v>
      </c>
      <c r="J211" s="242">
        <v>533</v>
      </c>
      <c r="K211" s="242">
        <v>853</v>
      </c>
      <c r="L211" t="s">
        <v>638</v>
      </c>
      <c r="M211" s="239">
        <v>179</v>
      </c>
      <c r="N211" s="239" t="s">
        <v>3088</v>
      </c>
      <c r="O211" s="241">
        <v>835</v>
      </c>
      <c r="P211">
        <v>903</v>
      </c>
    </row>
    <row r="212" spans="1:16" x14ac:dyDescent="0.35">
      <c r="A212" t="s">
        <v>195</v>
      </c>
      <c r="B212" t="s">
        <v>3255</v>
      </c>
      <c r="C212" t="s">
        <v>3256</v>
      </c>
      <c r="E212" t="s">
        <v>2743</v>
      </c>
      <c r="F212" t="s">
        <v>612</v>
      </c>
      <c r="G212" s="240">
        <v>338</v>
      </c>
      <c r="H212" s="241">
        <v>139</v>
      </c>
      <c r="I212" t="s">
        <v>768</v>
      </c>
      <c r="J212" s="242">
        <v>141</v>
      </c>
      <c r="K212" s="242">
        <v>226</v>
      </c>
      <c r="L212" t="s">
        <v>636</v>
      </c>
      <c r="M212" s="239">
        <v>34</v>
      </c>
      <c r="N212" s="239" t="s">
        <v>2882</v>
      </c>
      <c r="O212" s="241">
        <v>222</v>
      </c>
      <c r="P212">
        <v>337</v>
      </c>
    </row>
    <row r="213" spans="1:16" x14ac:dyDescent="0.35">
      <c r="A213" t="s">
        <v>195</v>
      </c>
      <c r="B213" t="s">
        <v>3257</v>
      </c>
      <c r="C213" t="s">
        <v>3258</v>
      </c>
      <c r="E213" t="s">
        <v>2743</v>
      </c>
      <c r="F213" t="s">
        <v>612</v>
      </c>
      <c r="G213" s="240">
        <v>229</v>
      </c>
      <c r="H213" s="241">
        <v>131</v>
      </c>
      <c r="I213" t="s">
        <v>768</v>
      </c>
      <c r="J213" s="242">
        <v>143</v>
      </c>
      <c r="K213" s="242">
        <v>229</v>
      </c>
      <c r="L213" t="s">
        <v>636</v>
      </c>
      <c r="M213" s="239">
        <v>32</v>
      </c>
      <c r="N213" s="239" t="s">
        <v>2735</v>
      </c>
      <c r="O213" s="241">
        <v>210</v>
      </c>
      <c r="P213">
        <v>237</v>
      </c>
    </row>
    <row r="214" spans="1:16" x14ac:dyDescent="0.35">
      <c r="A214" t="s">
        <v>195</v>
      </c>
      <c r="B214" t="s">
        <v>3259</v>
      </c>
      <c r="C214" t="s">
        <v>3260</v>
      </c>
      <c r="E214" t="s">
        <v>2743</v>
      </c>
      <c r="F214" t="s">
        <v>612</v>
      </c>
      <c r="G214" s="240">
        <v>318</v>
      </c>
      <c r="H214" s="241">
        <v>147</v>
      </c>
      <c r="I214" t="s">
        <v>768</v>
      </c>
      <c r="J214" s="242">
        <v>144</v>
      </c>
      <c r="K214" s="242">
        <v>230</v>
      </c>
      <c r="L214" t="s">
        <v>636</v>
      </c>
      <c r="M214" s="239">
        <v>34</v>
      </c>
      <c r="N214" s="239" t="s">
        <v>3261</v>
      </c>
      <c r="O214" s="241">
        <v>235</v>
      </c>
      <c r="P214">
        <v>319</v>
      </c>
    </row>
    <row r="215" spans="1:16" x14ac:dyDescent="0.35">
      <c r="A215" t="s">
        <v>195</v>
      </c>
      <c r="B215" t="s">
        <v>3262</v>
      </c>
      <c r="C215" t="s">
        <v>3263</v>
      </c>
      <c r="E215" t="s">
        <v>2743</v>
      </c>
      <c r="F215" t="s">
        <v>612</v>
      </c>
      <c r="G215" s="240">
        <v>223</v>
      </c>
      <c r="H215" s="241">
        <v>85</v>
      </c>
      <c r="I215" t="s">
        <v>768</v>
      </c>
      <c r="J215" s="242">
        <v>128</v>
      </c>
      <c r="K215" s="242">
        <v>205</v>
      </c>
      <c r="L215" s="217" t="s">
        <v>845</v>
      </c>
      <c r="M215" s="239">
        <v>10</v>
      </c>
      <c r="N215" s="239" t="s">
        <v>2772</v>
      </c>
      <c r="O215" s="241">
        <v>136</v>
      </c>
      <c r="P215">
        <v>182</v>
      </c>
    </row>
    <row r="216" spans="1:16" x14ac:dyDescent="0.35">
      <c r="A216" t="s">
        <v>195</v>
      </c>
      <c r="B216" t="s">
        <v>3264</v>
      </c>
      <c r="C216" t="s">
        <v>3265</v>
      </c>
      <c r="E216" t="s">
        <v>2908</v>
      </c>
      <c r="F216" t="s">
        <v>612</v>
      </c>
      <c r="G216" s="240">
        <v>1697</v>
      </c>
      <c r="H216" s="241">
        <v>529</v>
      </c>
      <c r="I216" t="s">
        <v>2909</v>
      </c>
      <c r="J216" s="242">
        <v>532</v>
      </c>
      <c r="K216" s="242">
        <v>851</v>
      </c>
      <c r="L216" t="s">
        <v>634</v>
      </c>
      <c r="M216" s="239">
        <v>301</v>
      </c>
      <c r="N216" s="239" t="s">
        <v>2803</v>
      </c>
      <c r="O216" s="241">
        <v>846</v>
      </c>
      <c r="P216">
        <v>1718</v>
      </c>
    </row>
    <row r="217" spans="1:16" x14ac:dyDescent="0.35">
      <c r="A217" t="s">
        <v>195</v>
      </c>
      <c r="B217" t="s">
        <v>3266</v>
      </c>
      <c r="C217" t="s">
        <v>3267</v>
      </c>
      <c r="E217" t="s">
        <v>2743</v>
      </c>
      <c r="F217" t="s">
        <v>612</v>
      </c>
      <c r="G217" s="240">
        <v>410</v>
      </c>
      <c r="H217" s="241">
        <v>163</v>
      </c>
      <c r="I217" t="s">
        <v>768</v>
      </c>
      <c r="J217" s="242">
        <v>156</v>
      </c>
      <c r="K217" s="242">
        <v>250</v>
      </c>
      <c r="L217" t="s">
        <v>637</v>
      </c>
      <c r="M217" s="239">
        <v>54</v>
      </c>
      <c r="N217" s="239" t="s">
        <v>2765</v>
      </c>
      <c r="O217" s="241">
        <v>261</v>
      </c>
      <c r="P217">
        <v>437</v>
      </c>
    </row>
    <row r="218" spans="1:16" x14ac:dyDescent="0.35">
      <c r="A218" t="s">
        <v>195</v>
      </c>
      <c r="B218" t="s">
        <v>3268</v>
      </c>
      <c r="C218" t="s">
        <v>3269</v>
      </c>
      <c r="E218" t="s">
        <v>3270</v>
      </c>
      <c r="F218" t="s">
        <v>612</v>
      </c>
      <c r="G218" s="240">
        <v>203</v>
      </c>
      <c r="H218" s="241">
        <v>34</v>
      </c>
      <c r="I218" t="s">
        <v>768</v>
      </c>
      <c r="J218" s="242">
        <v>104</v>
      </c>
      <c r="K218" s="242">
        <v>166</v>
      </c>
      <c r="L218" s="217" t="s">
        <v>845</v>
      </c>
      <c r="M218" s="239">
        <v>0</v>
      </c>
      <c r="N218" s="239" t="s">
        <v>3271</v>
      </c>
      <c r="O218" s="241">
        <v>54</v>
      </c>
      <c r="P218">
        <v>170</v>
      </c>
    </row>
    <row r="219" spans="1:16" x14ac:dyDescent="0.35">
      <c r="A219" t="s">
        <v>195</v>
      </c>
      <c r="B219" t="s">
        <v>3272</v>
      </c>
      <c r="C219" t="s">
        <v>3273</v>
      </c>
      <c r="E219" t="s">
        <v>2743</v>
      </c>
      <c r="F219" t="s">
        <v>612</v>
      </c>
      <c r="G219" s="240">
        <v>291</v>
      </c>
      <c r="H219" s="241">
        <v>168</v>
      </c>
      <c r="I219" t="s">
        <v>768</v>
      </c>
      <c r="J219" s="242">
        <v>176</v>
      </c>
      <c r="K219" s="242">
        <v>282</v>
      </c>
      <c r="L219" s="217" t="s">
        <v>845</v>
      </c>
      <c r="M219" s="239">
        <v>46</v>
      </c>
      <c r="N219" s="239" t="s">
        <v>3075</v>
      </c>
      <c r="O219" s="241">
        <v>269</v>
      </c>
      <c r="P219">
        <v>302</v>
      </c>
    </row>
    <row r="220" spans="1:16" x14ac:dyDescent="0.35">
      <c r="A220" t="s">
        <v>195</v>
      </c>
      <c r="B220" t="s">
        <v>3274</v>
      </c>
      <c r="C220" t="s">
        <v>3275</v>
      </c>
      <c r="E220" t="s">
        <v>2743</v>
      </c>
      <c r="F220" t="s">
        <v>612</v>
      </c>
      <c r="G220" s="240">
        <v>504</v>
      </c>
      <c r="H220" s="241">
        <v>247</v>
      </c>
      <c r="I220" t="s">
        <v>768</v>
      </c>
      <c r="J220" s="242">
        <v>256</v>
      </c>
      <c r="K220" s="242">
        <v>410</v>
      </c>
      <c r="L220" t="s">
        <v>637</v>
      </c>
      <c r="M220" s="239">
        <v>102</v>
      </c>
      <c r="N220" s="239" t="s">
        <v>2967</v>
      </c>
      <c r="O220" s="241">
        <v>395</v>
      </c>
      <c r="P220">
        <v>506</v>
      </c>
    </row>
    <row r="221" spans="1:16" x14ac:dyDescent="0.35">
      <c r="A221" t="s">
        <v>195</v>
      </c>
      <c r="B221" t="s">
        <v>3276</v>
      </c>
      <c r="C221" t="s">
        <v>3277</v>
      </c>
      <c r="E221" t="s">
        <v>2908</v>
      </c>
      <c r="F221" t="s">
        <v>612</v>
      </c>
      <c r="G221" s="240">
        <v>2430</v>
      </c>
      <c r="H221" s="241">
        <v>363</v>
      </c>
      <c r="I221" t="s">
        <v>2909</v>
      </c>
      <c r="J221" s="242">
        <v>360</v>
      </c>
      <c r="K221" s="242">
        <v>576</v>
      </c>
      <c r="L221" t="s">
        <v>634</v>
      </c>
      <c r="M221" s="239">
        <v>282</v>
      </c>
      <c r="N221" s="239" t="s">
        <v>3008</v>
      </c>
      <c r="O221" s="241">
        <v>581</v>
      </c>
      <c r="P221">
        <v>2439</v>
      </c>
    </row>
    <row r="222" spans="1:16" x14ac:dyDescent="0.35">
      <c r="A222" t="s">
        <v>195</v>
      </c>
      <c r="B222" t="s">
        <v>3278</v>
      </c>
      <c r="C222" t="s">
        <v>3279</v>
      </c>
      <c r="E222" t="s">
        <v>3064</v>
      </c>
      <c r="F222" t="s">
        <v>612</v>
      </c>
      <c r="G222" s="240">
        <v>500</v>
      </c>
      <c r="H222" s="241">
        <v>291</v>
      </c>
      <c r="I222" t="s">
        <v>2909</v>
      </c>
      <c r="J222" s="242">
        <v>306</v>
      </c>
      <c r="K222" s="242">
        <v>490</v>
      </c>
      <c r="L222" t="s">
        <v>637</v>
      </c>
      <c r="M222" s="239">
        <v>213</v>
      </c>
      <c r="N222" s="239" t="s">
        <v>3280</v>
      </c>
      <c r="O222" s="241">
        <v>466</v>
      </c>
      <c r="P222">
        <v>507</v>
      </c>
    </row>
    <row r="223" spans="1:16" x14ac:dyDescent="0.35">
      <c r="A223" t="s">
        <v>195</v>
      </c>
      <c r="B223" t="s">
        <v>3281</v>
      </c>
      <c r="C223" t="s">
        <v>3282</v>
      </c>
      <c r="E223" t="s">
        <v>2908</v>
      </c>
      <c r="F223" t="s">
        <v>612</v>
      </c>
      <c r="G223" s="240">
        <v>1415</v>
      </c>
      <c r="H223" s="241">
        <v>616</v>
      </c>
      <c r="I223" t="s">
        <v>2909</v>
      </c>
      <c r="J223" s="242">
        <v>603</v>
      </c>
      <c r="K223" s="242">
        <v>965</v>
      </c>
      <c r="L223" t="s">
        <v>634</v>
      </c>
      <c r="M223" s="239">
        <v>195</v>
      </c>
      <c r="N223" s="239" t="s">
        <v>2806</v>
      </c>
      <c r="O223" s="241">
        <v>986</v>
      </c>
      <c r="P223">
        <v>1428</v>
      </c>
    </row>
    <row r="224" spans="1:16" x14ac:dyDescent="0.35">
      <c r="A224" t="s">
        <v>195</v>
      </c>
      <c r="B224" t="s">
        <v>3283</v>
      </c>
      <c r="C224" t="s">
        <v>3284</v>
      </c>
      <c r="E224" t="s">
        <v>2743</v>
      </c>
      <c r="F224" t="s">
        <v>612</v>
      </c>
      <c r="G224" s="240">
        <v>493</v>
      </c>
      <c r="H224" s="241">
        <v>252</v>
      </c>
      <c r="I224" t="s">
        <v>768</v>
      </c>
      <c r="J224" s="242">
        <v>267</v>
      </c>
      <c r="K224" s="242">
        <v>427</v>
      </c>
      <c r="L224" t="s">
        <v>637</v>
      </c>
      <c r="M224" s="239">
        <v>53</v>
      </c>
      <c r="N224" s="239" t="s">
        <v>2993</v>
      </c>
      <c r="O224" s="241">
        <v>403</v>
      </c>
      <c r="P224">
        <v>497</v>
      </c>
    </row>
    <row r="225" spans="1:16" x14ac:dyDescent="0.35">
      <c r="A225" t="s">
        <v>195</v>
      </c>
      <c r="B225" t="s">
        <v>3285</v>
      </c>
      <c r="C225" t="s">
        <v>3286</v>
      </c>
      <c r="E225" t="s">
        <v>2743</v>
      </c>
      <c r="F225" t="s">
        <v>612</v>
      </c>
      <c r="G225" s="240">
        <v>416</v>
      </c>
      <c r="H225" s="241">
        <v>205</v>
      </c>
      <c r="I225" t="s">
        <v>768</v>
      </c>
      <c r="J225" s="242">
        <v>251</v>
      </c>
      <c r="K225" s="242">
        <v>402</v>
      </c>
      <c r="L225" t="s">
        <v>637</v>
      </c>
      <c r="M225" s="239">
        <v>53</v>
      </c>
      <c r="N225" s="239" t="s">
        <v>3115</v>
      </c>
      <c r="O225" s="241">
        <v>328</v>
      </c>
      <c r="P225">
        <v>414</v>
      </c>
    </row>
    <row r="226" spans="1:16" x14ac:dyDescent="0.35">
      <c r="A226" t="s">
        <v>195</v>
      </c>
      <c r="B226" t="s">
        <v>3287</v>
      </c>
      <c r="C226" t="s">
        <v>3288</v>
      </c>
      <c r="E226" t="s">
        <v>2743</v>
      </c>
      <c r="F226" t="s">
        <v>612</v>
      </c>
      <c r="G226" s="240">
        <v>102</v>
      </c>
      <c r="H226" s="241">
        <v>44</v>
      </c>
      <c r="I226" t="s">
        <v>768</v>
      </c>
      <c r="J226" s="242">
        <v>68</v>
      </c>
      <c r="K226" s="242">
        <v>109</v>
      </c>
      <c r="L226" t="s">
        <v>638</v>
      </c>
      <c r="M226" s="239">
        <v>58</v>
      </c>
      <c r="N226" s="239" t="s">
        <v>3095</v>
      </c>
      <c r="O226" s="241">
        <v>70</v>
      </c>
      <c r="P226">
        <v>69</v>
      </c>
    </row>
    <row r="227" spans="1:16" x14ac:dyDescent="0.35">
      <c r="A227" t="s">
        <v>195</v>
      </c>
      <c r="B227" t="s">
        <v>3289</v>
      </c>
      <c r="C227" t="s">
        <v>3290</v>
      </c>
      <c r="E227" t="s">
        <v>2743</v>
      </c>
      <c r="F227" t="s">
        <v>612</v>
      </c>
      <c r="G227" s="240">
        <v>125</v>
      </c>
      <c r="H227" s="241">
        <v>46</v>
      </c>
      <c r="I227" t="s">
        <v>768</v>
      </c>
      <c r="J227" s="242">
        <v>46</v>
      </c>
      <c r="K227" s="242">
        <v>74</v>
      </c>
      <c r="L227" t="s">
        <v>637</v>
      </c>
      <c r="M227" s="239">
        <v>25</v>
      </c>
      <c r="N227" s="239" t="s">
        <v>3050</v>
      </c>
      <c r="O227" s="241">
        <v>74</v>
      </c>
      <c r="P227">
        <v>131</v>
      </c>
    </row>
    <row r="228" spans="1:16" x14ac:dyDescent="0.35">
      <c r="A228" t="s">
        <v>195</v>
      </c>
      <c r="B228" t="s">
        <v>3291</v>
      </c>
      <c r="C228" t="s">
        <v>3292</v>
      </c>
      <c r="E228" t="s">
        <v>3034</v>
      </c>
      <c r="F228" t="s">
        <v>612</v>
      </c>
      <c r="G228" s="240">
        <v>847</v>
      </c>
      <c r="H228" s="241">
        <v>395</v>
      </c>
      <c r="I228" t="s">
        <v>766</v>
      </c>
      <c r="J228" s="242">
        <v>441</v>
      </c>
      <c r="K228" s="242">
        <v>706</v>
      </c>
      <c r="L228" s="217" t="s">
        <v>845</v>
      </c>
      <c r="M228" s="239">
        <v>429</v>
      </c>
      <c r="N228" s="239" t="s">
        <v>3040</v>
      </c>
      <c r="O228" s="241">
        <v>632</v>
      </c>
      <c r="P228">
        <v>837</v>
      </c>
    </row>
    <row r="229" spans="1:16" x14ac:dyDescent="0.35">
      <c r="A229" t="s">
        <v>195</v>
      </c>
      <c r="B229" t="s">
        <v>3293</v>
      </c>
      <c r="C229" t="s">
        <v>3294</v>
      </c>
      <c r="E229" t="s">
        <v>3064</v>
      </c>
      <c r="F229" t="s">
        <v>612</v>
      </c>
      <c r="G229" s="240">
        <v>969</v>
      </c>
      <c r="H229" s="241">
        <v>586</v>
      </c>
      <c r="I229" t="s">
        <v>2909</v>
      </c>
      <c r="J229" s="242">
        <v>597</v>
      </c>
      <c r="K229" s="242">
        <v>955</v>
      </c>
      <c r="L229" s="217" t="s">
        <v>845</v>
      </c>
      <c r="M229" s="239">
        <v>405</v>
      </c>
      <c r="N229" s="239" t="s">
        <v>3050</v>
      </c>
      <c r="O229" s="241">
        <v>938</v>
      </c>
      <c r="P229">
        <v>982</v>
      </c>
    </row>
    <row r="230" spans="1:16" x14ac:dyDescent="0.35">
      <c r="A230" t="s">
        <v>195</v>
      </c>
      <c r="B230" t="s">
        <v>3295</v>
      </c>
      <c r="C230" t="s">
        <v>3296</v>
      </c>
      <c r="E230" t="s">
        <v>2743</v>
      </c>
      <c r="F230" t="s">
        <v>612</v>
      </c>
      <c r="G230" s="240">
        <v>540</v>
      </c>
      <c r="H230" s="241">
        <v>264</v>
      </c>
      <c r="I230" t="s">
        <v>768</v>
      </c>
      <c r="J230" s="242">
        <v>291</v>
      </c>
      <c r="K230" s="242">
        <v>466</v>
      </c>
      <c r="L230" t="s">
        <v>637</v>
      </c>
      <c r="M230" s="239">
        <v>75</v>
      </c>
      <c r="N230" s="239" t="s">
        <v>3121</v>
      </c>
      <c r="O230" s="241">
        <v>422</v>
      </c>
      <c r="P230">
        <v>529</v>
      </c>
    </row>
    <row r="231" spans="1:16" x14ac:dyDescent="0.35">
      <c r="A231" t="s">
        <v>195</v>
      </c>
      <c r="B231" t="s">
        <v>3297</v>
      </c>
      <c r="C231" t="s">
        <v>3298</v>
      </c>
      <c r="E231" t="s">
        <v>2743</v>
      </c>
      <c r="F231" t="s">
        <v>612</v>
      </c>
      <c r="G231" s="240">
        <v>362</v>
      </c>
      <c r="H231" s="241">
        <v>208</v>
      </c>
      <c r="I231" t="s">
        <v>768</v>
      </c>
      <c r="J231" s="242">
        <v>198</v>
      </c>
      <c r="K231" s="242">
        <v>317</v>
      </c>
      <c r="L231" t="s">
        <v>637</v>
      </c>
      <c r="M231" s="239">
        <v>35</v>
      </c>
      <c r="N231" s="239" t="s">
        <v>2882</v>
      </c>
      <c r="O231" s="241">
        <v>333</v>
      </c>
      <c r="P231">
        <v>373</v>
      </c>
    </row>
    <row r="232" spans="1:16" x14ac:dyDescent="0.35">
      <c r="A232" t="s">
        <v>195</v>
      </c>
      <c r="B232" t="s">
        <v>3299</v>
      </c>
      <c r="C232" t="s">
        <v>3300</v>
      </c>
      <c r="E232" t="s">
        <v>3047</v>
      </c>
      <c r="F232" t="s">
        <v>612</v>
      </c>
      <c r="G232" s="240">
        <v>408</v>
      </c>
      <c r="H232" s="241">
        <v>218</v>
      </c>
      <c r="I232" t="s">
        <v>766</v>
      </c>
      <c r="J232" s="242">
        <v>230</v>
      </c>
      <c r="K232" s="242">
        <v>368</v>
      </c>
      <c r="L232" t="s">
        <v>636</v>
      </c>
      <c r="M232" s="239">
        <v>148</v>
      </c>
      <c r="N232" s="239" t="s">
        <v>3155</v>
      </c>
      <c r="O232" s="241">
        <v>349</v>
      </c>
      <c r="P232">
        <v>399</v>
      </c>
    </row>
    <row r="233" spans="1:16" x14ac:dyDescent="0.35">
      <c r="A233" t="s">
        <v>195</v>
      </c>
      <c r="B233" t="s">
        <v>3301</v>
      </c>
      <c r="C233" t="s">
        <v>3302</v>
      </c>
      <c r="E233" t="s">
        <v>3303</v>
      </c>
      <c r="F233" t="s">
        <v>612</v>
      </c>
      <c r="G233" s="240">
        <v>103</v>
      </c>
      <c r="H233" s="241">
        <v>50</v>
      </c>
      <c r="I233" t="s">
        <v>2909</v>
      </c>
      <c r="J233" s="242">
        <v>68</v>
      </c>
      <c r="K233" s="242">
        <v>109</v>
      </c>
      <c r="L233" t="s">
        <v>636</v>
      </c>
      <c r="M233" s="239">
        <v>42</v>
      </c>
      <c r="N233" s="239" t="s">
        <v>3061</v>
      </c>
      <c r="O233" s="241">
        <v>80</v>
      </c>
      <c r="P233">
        <v>101</v>
      </c>
    </row>
    <row r="234" spans="1:16" x14ac:dyDescent="0.35">
      <c r="A234" t="s">
        <v>195</v>
      </c>
      <c r="B234" t="s">
        <v>3304</v>
      </c>
      <c r="C234" t="s">
        <v>3305</v>
      </c>
      <c r="E234" t="s">
        <v>2908</v>
      </c>
      <c r="F234" t="s">
        <v>618</v>
      </c>
      <c r="G234" s="240">
        <v>258</v>
      </c>
      <c r="H234" s="241">
        <v>116</v>
      </c>
      <c r="I234" t="s">
        <v>768</v>
      </c>
      <c r="J234" s="242">
        <v>156</v>
      </c>
      <c r="K234" s="242">
        <v>250</v>
      </c>
      <c r="L234" s="217" t="s">
        <v>2790</v>
      </c>
      <c r="M234" s="239"/>
      <c r="N234" s="239"/>
      <c r="O234" s="241">
        <v>186</v>
      </c>
      <c r="P234">
        <v>190</v>
      </c>
    </row>
    <row r="235" spans="1:16" x14ac:dyDescent="0.35">
      <c r="A235" t="s">
        <v>196</v>
      </c>
      <c r="B235" t="s">
        <v>3306</v>
      </c>
      <c r="C235" t="s">
        <v>3307</v>
      </c>
      <c r="E235" t="s">
        <v>2747</v>
      </c>
      <c r="F235" t="s">
        <v>618</v>
      </c>
      <c r="G235" s="240">
        <v>444</v>
      </c>
      <c r="H235" s="241">
        <v>99</v>
      </c>
      <c r="I235" t="s">
        <v>764</v>
      </c>
      <c r="J235" s="242">
        <v>105</v>
      </c>
      <c r="K235" s="242">
        <v>168</v>
      </c>
      <c r="L235" t="s">
        <v>636</v>
      </c>
      <c r="M235" s="239">
        <v>76</v>
      </c>
      <c r="N235" s="239" t="s">
        <v>2759</v>
      </c>
      <c r="O235" s="241">
        <v>158</v>
      </c>
      <c r="P235">
        <v>428</v>
      </c>
    </row>
    <row r="236" spans="1:16" x14ac:dyDescent="0.35">
      <c r="A236" t="s">
        <v>196</v>
      </c>
      <c r="B236" t="s">
        <v>3308</v>
      </c>
      <c r="C236" t="s">
        <v>3309</v>
      </c>
      <c r="E236" t="s">
        <v>2758</v>
      </c>
      <c r="F236" t="s">
        <v>615</v>
      </c>
      <c r="G236" s="240">
        <v>353</v>
      </c>
      <c r="H236" s="241">
        <v>84</v>
      </c>
      <c r="I236" t="s">
        <v>764</v>
      </c>
      <c r="J236" s="242">
        <v>84</v>
      </c>
      <c r="K236" s="242">
        <v>134</v>
      </c>
      <c r="L236" t="s">
        <v>636</v>
      </c>
      <c r="M236" s="239">
        <v>98</v>
      </c>
      <c r="N236" s="239" t="s">
        <v>2885</v>
      </c>
      <c r="O236" s="241">
        <v>134</v>
      </c>
      <c r="P236">
        <v>330</v>
      </c>
    </row>
    <row r="237" spans="1:16" x14ac:dyDescent="0.35">
      <c r="A237" t="s">
        <v>196</v>
      </c>
      <c r="B237" t="s">
        <v>3310</v>
      </c>
      <c r="C237" t="s">
        <v>3311</v>
      </c>
      <c r="E237" t="s">
        <v>2751</v>
      </c>
      <c r="F237" t="s">
        <v>615</v>
      </c>
      <c r="G237" s="240">
        <v>747</v>
      </c>
      <c r="H237" s="241">
        <v>142</v>
      </c>
      <c r="I237" t="s">
        <v>2739</v>
      </c>
      <c r="J237" s="242">
        <v>155</v>
      </c>
      <c r="K237" s="242">
        <v>248</v>
      </c>
      <c r="L237" t="s">
        <v>636</v>
      </c>
      <c r="M237" s="239">
        <v>418</v>
      </c>
      <c r="N237" s="239" t="s">
        <v>2919</v>
      </c>
      <c r="O237" s="241">
        <v>227</v>
      </c>
      <c r="P237">
        <v>718</v>
      </c>
    </row>
    <row r="238" spans="1:16" x14ac:dyDescent="0.35">
      <c r="A238" t="s">
        <v>196</v>
      </c>
      <c r="B238" t="s">
        <v>3312</v>
      </c>
      <c r="C238" t="s">
        <v>3313</v>
      </c>
      <c r="E238" t="s">
        <v>2743</v>
      </c>
      <c r="F238" t="s">
        <v>618</v>
      </c>
      <c r="G238" s="240">
        <v>469</v>
      </c>
      <c r="H238" s="241">
        <v>98</v>
      </c>
      <c r="I238" t="s">
        <v>768</v>
      </c>
      <c r="J238" s="242">
        <v>113</v>
      </c>
      <c r="K238" s="242">
        <v>181</v>
      </c>
      <c r="L238" t="s">
        <v>636</v>
      </c>
      <c r="M238" s="239">
        <v>25</v>
      </c>
      <c r="N238" s="239" t="s">
        <v>2850</v>
      </c>
      <c r="O238" s="241">
        <v>157</v>
      </c>
      <c r="P238">
        <v>450</v>
      </c>
    </row>
    <row r="239" spans="1:16" x14ac:dyDescent="0.35">
      <c r="A239" t="s">
        <v>198</v>
      </c>
      <c r="B239" t="s">
        <v>3314</v>
      </c>
      <c r="C239" t="s">
        <v>3315</v>
      </c>
      <c r="E239" t="s">
        <v>3055</v>
      </c>
      <c r="F239" t="s">
        <v>618</v>
      </c>
      <c r="G239" s="240">
        <v>314</v>
      </c>
      <c r="H239" s="241">
        <v>4</v>
      </c>
      <c r="I239" t="s">
        <v>763</v>
      </c>
      <c r="J239" s="242">
        <v>3</v>
      </c>
      <c r="K239" s="242">
        <v>5</v>
      </c>
      <c r="L239" s="217" t="s">
        <v>845</v>
      </c>
      <c r="M239" s="239"/>
      <c r="N239" s="239"/>
      <c r="O239" s="241">
        <v>6</v>
      </c>
      <c r="P239">
        <v>311</v>
      </c>
    </row>
    <row r="240" spans="1:16" x14ac:dyDescent="0.35">
      <c r="A240" t="s">
        <v>198</v>
      </c>
      <c r="B240" t="s">
        <v>3316</v>
      </c>
      <c r="C240" t="s">
        <v>3317</v>
      </c>
      <c r="E240" t="s">
        <v>3318</v>
      </c>
      <c r="F240" t="s">
        <v>615</v>
      </c>
      <c r="G240" s="240">
        <v>428</v>
      </c>
      <c r="H240" s="241">
        <v>19</v>
      </c>
      <c r="I240" t="s">
        <v>764</v>
      </c>
      <c r="J240" s="242">
        <v>17</v>
      </c>
      <c r="K240" s="242">
        <v>27</v>
      </c>
      <c r="L240" t="s">
        <v>634</v>
      </c>
      <c r="M240" s="239">
        <v>130</v>
      </c>
      <c r="N240" s="239" t="s">
        <v>2811</v>
      </c>
      <c r="O240" s="241">
        <v>30</v>
      </c>
      <c r="P240">
        <v>425</v>
      </c>
    </row>
    <row r="241" spans="1:16" x14ac:dyDescent="0.35">
      <c r="A241" t="s">
        <v>199</v>
      </c>
      <c r="B241" t="s">
        <v>3319</v>
      </c>
      <c r="C241" t="s">
        <v>3320</v>
      </c>
      <c r="E241" t="s">
        <v>2989</v>
      </c>
      <c r="F241" t="s">
        <v>615</v>
      </c>
      <c r="G241" s="240">
        <v>303</v>
      </c>
      <c r="H241" s="241">
        <v>27</v>
      </c>
      <c r="I241" t="s">
        <v>764</v>
      </c>
      <c r="J241" s="242">
        <v>23</v>
      </c>
      <c r="K241" s="242">
        <v>37</v>
      </c>
      <c r="L241" t="s">
        <v>636</v>
      </c>
      <c r="M241" s="239">
        <v>77</v>
      </c>
      <c r="N241" s="239" t="s">
        <v>2765</v>
      </c>
      <c r="O241" s="241">
        <v>43</v>
      </c>
      <c r="P241">
        <v>303</v>
      </c>
    </row>
    <row r="242" spans="1:16" x14ac:dyDescent="0.35">
      <c r="A242" t="s">
        <v>200</v>
      </c>
      <c r="B242" t="s">
        <v>3321</v>
      </c>
      <c r="C242" t="s">
        <v>3322</v>
      </c>
      <c r="E242" t="s">
        <v>2802</v>
      </c>
      <c r="F242" t="s">
        <v>618</v>
      </c>
      <c r="G242" s="240">
        <v>428</v>
      </c>
      <c r="H242" s="241">
        <v>67</v>
      </c>
      <c r="I242" t="s">
        <v>764</v>
      </c>
      <c r="J242" s="242">
        <v>57</v>
      </c>
      <c r="K242" s="242">
        <v>91</v>
      </c>
      <c r="L242" t="s">
        <v>634</v>
      </c>
      <c r="M242" s="239">
        <v>94</v>
      </c>
      <c r="N242" s="239" t="s">
        <v>2777</v>
      </c>
      <c r="O242" s="241">
        <v>107</v>
      </c>
      <c r="P242">
        <v>431</v>
      </c>
    </row>
    <row r="243" spans="1:16" x14ac:dyDescent="0.35">
      <c r="A243" t="s">
        <v>200</v>
      </c>
      <c r="B243" t="s">
        <v>3323</v>
      </c>
      <c r="C243" t="s">
        <v>3324</v>
      </c>
      <c r="E243" t="s">
        <v>3325</v>
      </c>
      <c r="F243" t="s">
        <v>618</v>
      </c>
      <c r="G243" s="240">
        <v>283</v>
      </c>
      <c r="H243" s="241">
        <v>47</v>
      </c>
      <c r="I243" t="s">
        <v>763</v>
      </c>
      <c r="J243" s="242">
        <v>47</v>
      </c>
      <c r="K243" s="242">
        <v>75</v>
      </c>
      <c r="L243" s="217" t="s">
        <v>845</v>
      </c>
      <c r="M243" s="239"/>
      <c r="N243" s="239"/>
      <c r="O243" s="241">
        <v>75</v>
      </c>
      <c r="P243">
        <v>283</v>
      </c>
    </row>
    <row r="244" spans="1:16" x14ac:dyDescent="0.35">
      <c r="A244" t="s">
        <v>200</v>
      </c>
      <c r="B244" t="s">
        <v>3326</v>
      </c>
      <c r="C244" t="s">
        <v>3327</v>
      </c>
      <c r="E244" t="s">
        <v>2802</v>
      </c>
      <c r="F244" t="s">
        <v>618</v>
      </c>
      <c r="G244" s="240">
        <v>425</v>
      </c>
      <c r="H244" s="241">
        <v>52</v>
      </c>
      <c r="I244" t="s">
        <v>764</v>
      </c>
      <c r="J244" s="242">
        <v>53</v>
      </c>
      <c r="K244" s="242">
        <v>85</v>
      </c>
      <c r="L244" t="s">
        <v>634</v>
      </c>
      <c r="M244" s="239">
        <v>97</v>
      </c>
      <c r="N244" s="239" t="s">
        <v>3261</v>
      </c>
      <c r="O244" s="241">
        <v>83</v>
      </c>
      <c r="P244">
        <v>431</v>
      </c>
    </row>
    <row r="245" spans="1:16" x14ac:dyDescent="0.35">
      <c r="A245" t="s">
        <v>200</v>
      </c>
      <c r="B245" t="s">
        <v>3328</v>
      </c>
      <c r="C245" t="s">
        <v>3329</v>
      </c>
      <c r="E245" t="s">
        <v>2802</v>
      </c>
      <c r="F245" t="s">
        <v>618</v>
      </c>
      <c r="G245" s="240">
        <v>363</v>
      </c>
      <c r="H245" s="241">
        <v>56</v>
      </c>
      <c r="I245" t="s">
        <v>764</v>
      </c>
      <c r="J245" s="242">
        <v>47</v>
      </c>
      <c r="K245" s="242">
        <v>75</v>
      </c>
      <c r="L245" t="s">
        <v>634</v>
      </c>
      <c r="M245" s="239">
        <v>77</v>
      </c>
      <c r="N245" s="239" t="s">
        <v>2803</v>
      </c>
      <c r="O245" s="241">
        <v>90</v>
      </c>
      <c r="P245">
        <v>361</v>
      </c>
    </row>
    <row r="246" spans="1:16" x14ac:dyDescent="0.35">
      <c r="A246" t="s">
        <v>200</v>
      </c>
      <c r="B246" t="s">
        <v>3330</v>
      </c>
      <c r="C246" t="s">
        <v>3331</v>
      </c>
      <c r="E246" t="s">
        <v>3332</v>
      </c>
      <c r="F246" t="s">
        <v>618</v>
      </c>
      <c r="G246" s="240">
        <v>439</v>
      </c>
      <c r="H246" s="241">
        <v>54</v>
      </c>
      <c r="I246" t="s">
        <v>764</v>
      </c>
      <c r="J246" s="242">
        <v>55</v>
      </c>
      <c r="K246" s="242">
        <v>88</v>
      </c>
      <c r="L246" t="s">
        <v>634</v>
      </c>
      <c r="M246" s="239">
        <v>73</v>
      </c>
      <c r="N246" s="239" t="s">
        <v>2845</v>
      </c>
      <c r="O246" s="241">
        <v>86</v>
      </c>
      <c r="P246">
        <v>442</v>
      </c>
    </row>
    <row r="247" spans="1:16" x14ac:dyDescent="0.35">
      <c r="A247" t="s">
        <v>200</v>
      </c>
      <c r="B247" t="s">
        <v>3333</v>
      </c>
      <c r="C247" t="s">
        <v>3334</v>
      </c>
      <c r="E247" t="s">
        <v>2802</v>
      </c>
      <c r="F247" t="s">
        <v>612</v>
      </c>
      <c r="G247" s="240">
        <v>390</v>
      </c>
      <c r="H247" s="241">
        <v>110</v>
      </c>
      <c r="I247" t="s">
        <v>764</v>
      </c>
      <c r="J247" s="242">
        <v>109</v>
      </c>
      <c r="K247" s="242">
        <v>174</v>
      </c>
      <c r="L247" t="s">
        <v>636</v>
      </c>
      <c r="M247" s="239">
        <v>78</v>
      </c>
      <c r="N247" s="239" t="s">
        <v>3335</v>
      </c>
      <c r="O247" s="241">
        <v>176</v>
      </c>
      <c r="P247">
        <v>382</v>
      </c>
    </row>
    <row r="248" spans="1:16" x14ac:dyDescent="0.35">
      <c r="A248" t="s">
        <v>200</v>
      </c>
      <c r="B248" t="s">
        <v>3336</v>
      </c>
      <c r="C248" t="s">
        <v>3337</v>
      </c>
      <c r="E248" t="s">
        <v>2802</v>
      </c>
      <c r="F248" t="s">
        <v>612</v>
      </c>
      <c r="G248" s="240">
        <v>302</v>
      </c>
      <c r="H248" s="241">
        <v>85</v>
      </c>
      <c r="I248" t="s">
        <v>764</v>
      </c>
      <c r="J248" s="242">
        <v>92</v>
      </c>
      <c r="K248" s="242">
        <v>147</v>
      </c>
      <c r="L248" t="s">
        <v>634</v>
      </c>
      <c r="M248" s="239">
        <v>54</v>
      </c>
      <c r="N248" s="239" t="s">
        <v>2825</v>
      </c>
      <c r="O248" s="241">
        <v>136</v>
      </c>
      <c r="P248">
        <v>304</v>
      </c>
    </row>
    <row r="249" spans="1:16" x14ac:dyDescent="0.35">
      <c r="A249" t="s">
        <v>200</v>
      </c>
      <c r="B249" t="s">
        <v>3338</v>
      </c>
      <c r="C249" t="s">
        <v>3339</v>
      </c>
      <c r="E249" t="s">
        <v>2819</v>
      </c>
      <c r="F249" t="s">
        <v>618</v>
      </c>
      <c r="G249" s="240">
        <v>762</v>
      </c>
      <c r="H249" s="241">
        <v>140</v>
      </c>
      <c r="I249" t="s">
        <v>2739</v>
      </c>
      <c r="J249" s="242">
        <v>135</v>
      </c>
      <c r="K249" s="242">
        <v>216</v>
      </c>
      <c r="L249" t="s">
        <v>634</v>
      </c>
      <c r="M249" s="239">
        <v>230</v>
      </c>
      <c r="N249" s="239" t="s">
        <v>2845</v>
      </c>
      <c r="O249" s="241">
        <v>224</v>
      </c>
      <c r="P249">
        <v>770</v>
      </c>
    </row>
    <row r="250" spans="1:16" x14ac:dyDescent="0.35">
      <c r="A250" t="s">
        <v>200</v>
      </c>
      <c r="B250" t="s">
        <v>3340</v>
      </c>
      <c r="C250" t="s">
        <v>3341</v>
      </c>
      <c r="E250" t="s">
        <v>2819</v>
      </c>
      <c r="F250" t="s">
        <v>618</v>
      </c>
      <c r="G250" s="240">
        <v>665</v>
      </c>
      <c r="H250" s="241">
        <v>79</v>
      </c>
      <c r="I250" t="s">
        <v>2739</v>
      </c>
      <c r="J250" s="242">
        <v>79</v>
      </c>
      <c r="K250" s="242">
        <v>126</v>
      </c>
      <c r="L250" t="s">
        <v>634</v>
      </c>
      <c r="M250" s="239">
        <v>200</v>
      </c>
      <c r="N250" s="239" t="s">
        <v>3342</v>
      </c>
      <c r="O250" s="241">
        <v>126</v>
      </c>
      <c r="P250">
        <v>667</v>
      </c>
    </row>
    <row r="251" spans="1:16" x14ac:dyDescent="0.35">
      <c r="A251" t="s">
        <v>200</v>
      </c>
      <c r="B251" t="s">
        <v>3343</v>
      </c>
      <c r="C251" t="s">
        <v>3344</v>
      </c>
      <c r="E251" t="s">
        <v>2902</v>
      </c>
      <c r="F251" t="s">
        <v>618</v>
      </c>
      <c r="G251" s="240">
        <v>1698</v>
      </c>
      <c r="H251" s="241">
        <v>271</v>
      </c>
      <c r="I251" t="s">
        <v>768</v>
      </c>
      <c r="J251" s="242">
        <v>276</v>
      </c>
      <c r="K251" s="242">
        <v>442</v>
      </c>
      <c r="L251" t="s">
        <v>636</v>
      </c>
      <c r="M251" s="239">
        <v>47</v>
      </c>
      <c r="N251" s="239" t="s">
        <v>3345</v>
      </c>
      <c r="O251" s="241">
        <v>434</v>
      </c>
      <c r="P251">
        <v>1686</v>
      </c>
    </row>
    <row r="252" spans="1:16" x14ac:dyDescent="0.35">
      <c r="A252" t="s">
        <v>201</v>
      </c>
      <c r="B252" t="s">
        <v>3346</v>
      </c>
      <c r="C252" t="s">
        <v>3347</v>
      </c>
      <c r="E252" t="s">
        <v>3055</v>
      </c>
      <c r="F252" t="s">
        <v>615</v>
      </c>
      <c r="G252" s="240">
        <v>274</v>
      </c>
      <c r="H252" s="241">
        <v>67</v>
      </c>
      <c r="I252" t="s">
        <v>763</v>
      </c>
      <c r="J252" s="242">
        <v>67</v>
      </c>
      <c r="K252" s="242">
        <v>107</v>
      </c>
      <c r="L252" s="217" t="s">
        <v>845</v>
      </c>
      <c r="M252" s="239"/>
      <c r="N252" s="239"/>
      <c r="O252" s="241">
        <v>107</v>
      </c>
      <c r="P252">
        <v>267</v>
      </c>
    </row>
    <row r="253" spans="1:16" x14ac:dyDescent="0.35">
      <c r="A253" t="s">
        <v>201</v>
      </c>
      <c r="B253" t="s">
        <v>3348</v>
      </c>
      <c r="C253" t="s">
        <v>3349</v>
      </c>
      <c r="E253" t="s">
        <v>2861</v>
      </c>
      <c r="F253" t="s">
        <v>615</v>
      </c>
      <c r="G253" s="240">
        <v>229</v>
      </c>
      <c r="H253" s="241">
        <v>50</v>
      </c>
      <c r="I253" t="s">
        <v>764</v>
      </c>
      <c r="J253" s="242">
        <v>50</v>
      </c>
      <c r="K253" s="242">
        <v>80</v>
      </c>
      <c r="L253" t="s">
        <v>636</v>
      </c>
      <c r="M253" s="239">
        <v>94</v>
      </c>
      <c r="N253" s="239" t="s">
        <v>2882</v>
      </c>
      <c r="O253" s="241">
        <v>80</v>
      </c>
      <c r="P253">
        <v>223</v>
      </c>
    </row>
    <row r="254" spans="1:16" x14ac:dyDescent="0.35">
      <c r="A254" t="s">
        <v>202</v>
      </c>
      <c r="B254" t="s">
        <v>3350</v>
      </c>
      <c r="C254" t="s">
        <v>3351</v>
      </c>
      <c r="E254" t="s">
        <v>2793</v>
      </c>
      <c r="F254" t="s">
        <v>615</v>
      </c>
      <c r="G254" s="240">
        <v>297</v>
      </c>
      <c r="H254" s="241">
        <v>42</v>
      </c>
      <c r="I254" t="s">
        <v>764</v>
      </c>
      <c r="J254" s="242">
        <v>43</v>
      </c>
      <c r="K254" s="242">
        <v>69</v>
      </c>
      <c r="L254" t="s">
        <v>636</v>
      </c>
      <c r="M254" s="239">
        <v>44</v>
      </c>
      <c r="N254" s="239" t="s">
        <v>2811</v>
      </c>
      <c r="O254" s="241">
        <v>67</v>
      </c>
      <c r="P254">
        <v>288</v>
      </c>
    </row>
    <row r="255" spans="1:16" x14ac:dyDescent="0.35">
      <c r="A255" t="s">
        <v>203</v>
      </c>
      <c r="B255" t="s">
        <v>3352</v>
      </c>
      <c r="C255" t="s">
        <v>3353</v>
      </c>
      <c r="E255" t="s">
        <v>2802</v>
      </c>
      <c r="F255" t="s">
        <v>612</v>
      </c>
      <c r="G255" s="240">
        <v>857</v>
      </c>
      <c r="H255" s="241">
        <v>519</v>
      </c>
      <c r="I255" t="s">
        <v>764</v>
      </c>
      <c r="J255" s="242">
        <v>531</v>
      </c>
      <c r="K255" s="242">
        <v>850</v>
      </c>
      <c r="L255" t="s">
        <v>637</v>
      </c>
      <c r="M255" s="239">
        <v>305</v>
      </c>
      <c r="N255" s="239" t="s">
        <v>3078</v>
      </c>
      <c r="O255" s="241">
        <v>830</v>
      </c>
      <c r="P255">
        <v>860</v>
      </c>
    </row>
    <row r="256" spans="1:16" x14ac:dyDescent="0.35">
      <c r="A256" t="s">
        <v>203</v>
      </c>
      <c r="B256" t="s">
        <v>3354</v>
      </c>
      <c r="C256" t="s">
        <v>3355</v>
      </c>
      <c r="E256" t="s">
        <v>2802</v>
      </c>
      <c r="F256" t="s">
        <v>612</v>
      </c>
      <c r="G256" s="240">
        <v>744</v>
      </c>
      <c r="H256" s="241">
        <v>329</v>
      </c>
      <c r="I256" t="s">
        <v>764</v>
      </c>
      <c r="J256" s="242">
        <v>339</v>
      </c>
      <c r="K256" s="242">
        <v>542</v>
      </c>
      <c r="L256" t="s">
        <v>637</v>
      </c>
      <c r="M256" s="239">
        <v>281</v>
      </c>
      <c r="N256" s="239" t="s">
        <v>3095</v>
      </c>
      <c r="O256" s="241">
        <v>526</v>
      </c>
      <c r="P256">
        <v>734</v>
      </c>
    </row>
    <row r="257" spans="1:16" x14ac:dyDescent="0.35">
      <c r="A257" t="s">
        <v>203</v>
      </c>
      <c r="B257" t="s">
        <v>3356</v>
      </c>
      <c r="C257" t="s">
        <v>3357</v>
      </c>
      <c r="E257" t="s">
        <v>2802</v>
      </c>
      <c r="F257" t="s">
        <v>612</v>
      </c>
      <c r="G257" s="240">
        <v>895</v>
      </c>
      <c r="H257" s="241">
        <v>453</v>
      </c>
      <c r="I257" t="s">
        <v>764</v>
      </c>
      <c r="J257" s="242">
        <v>438</v>
      </c>
      <c r="K257" s="242">
        <v>701</v>
      </c>
      <c r="L257" t="s">
        <v>637</v>
      </c>
      <c r="M257" s="239">
        <v>345</v>
      </c>
      <c r="N257" s="239" t="s">
        <v>3075</v>
      </c>
      <c r="O257" s="241">
        <v>725</v>
      </c>
      <c r="P257">
        <v>901</v>
      </c>
    </row>
    <row r="258" spans="1:16" x14ac:dyDescent="0.35">
      <c r="A258" t="s">
        <v>203</v>
      </c>
      <c r="B258" t="s">
        <v>3358</v>
      </c>
      <c r="C258" t="s">
        <v>3359</v>
      </c>
      <c r="E258" t="s">
        <v>3325</v>
      </c>
      <c r="F258" t="s">
        <v>612</v>
      </c>
      <c r="G258" s="240">
        <v>217</v>
      </c>
      <c r="H258" s="241">
        <v>143</v>
      </c>
      <c r="I258" t="s">
        <v>763</v>
      </c>
      <c r="J258" s="242">
        <v>152</v>
      </c>
      <c r="K258" s="242">
        <v>243</v>
      </c>
      <c r="L258" s="217" t="s">
        <v>845</v>
      </c>
      <c r="M258" s="239"/>
      <c r="N258" s="239"/>
      <c r="O258" s="241">
        <v>229</v>
      </c>
      <c r="P258">
        <v>209</v>
      </c>
    </row>
    <row r="259" spans="1:16" x14ac:dyDescent="0.35">
      <c r="A259" t="s">
        <v>203</v>
      </c>
      <c r="B259" t="s">
        <v>1132</v>
      </c>
      <c r="C259" t="s">
        <v>3360</v>
      </c>
      <c r="E259" t="s">
        <v>2802</v>
      </c>
      <c r="F259" t="s">
        <v>612</v>
      </c>
      <c r="G259" s="240">
        <v>707</v>
      </c>
      <c r="H259" s="241">
        <v>330</v>
      </c>
      <c r="I259" t="s">
        <v>764</v>
      </c>
      <c r="J259" s="242">
        <v>352</v>
      </c>
      <c r="K259" s="242">
        <v>563</v>
      </c>
      <c r="L259" t="s">
        <v>637</v>
      </c>
      <c r="M259" s="239">
        <v>258</v>
      </c>
      <c r="N259" s="239" t="s">
        <v>3088</v>
      </c>
      <c r="O259" s="241">
        <v>528</v>
      </c>
      <c r="P259">
        <v>671</v>
      </c>
    </row>
    <row r="260" spans="1:16" x14ac:dyDescent="0.35">
      <c r="A260" t="s">
        <v>203</v>
      </c>
      <c r="B260" t="s">
        <v>3013</v>
      </c>
      <c r="C260" t="s">
        <v>3361</v>
      </c>
      <c r="E260" t="s">
        <v>2802</v>
      </c>
      <c r="F260" t="s">
        <v>612</v>
      </c>
      <c r="G260" s="240">
        <v>638</v>
      </c>
      <c r="H260" s="241">
        <v>260</v>
      </c>
      <c r="I260" t="s">
        <v>764</v>
      </c>
      <c r="J260" s="242">
        <v>252</v>
      </c>
      <c r="K260" s="242">
        <v>403</v>
      </c>
      <c r="L260" t="s">
        <v>634</v>
      </c>
      <c r="M260" s="239">
        <v>206</v>
      </c>
      <c r="N260" s="239" t="s">
        <v>3100</v>
      </c>
      <c r="O260" s="241">
        <v>416</v>
      </c>
      <c r="P260">
        <v>642</v>
      </c>
    </row>
    <row r="261" spans="1:16" x14ac:dyDescent="0.35">
      <c r="A261" t="s">
        <v>203</v>
      </c>
      <c r="B261" t="s">
        <v>3362</v>
      </c>
      <c r="C261" t="s">
        <v>3363</v>
      </c>
      <c r="E261" t="s">
        <v>3034</v>
      </c>
      <c r="F261" t="s">
        <v>612</v>
      </c>
      <c r="G261" s="240">
        <v>1051</v>
      </c>
      <c r="H261" s="241">
        <v>557</v>
      </c>
      <c r="I261" t="s">
        <v>766</v>
      </c>
      <c r="J261" s="242">
        <v>550</v>
      </c>
      <c r="K261" s="242">
        <v>880</v>
      </c>
      <c r="L261" t="s">
        <v>636</v>
      </c>
      <c r="M261" s="239">
        <v>501</v>
      </c>
      <c r="N261" s="239" t="s">
        <v>3058</v>
      </c>
      <c r="O261" s="241">
        <v>891</v>
      </c>
      <c r="P261">
        <v>1048</v>
      </c>
    </row>
    <row r="262" spans="1:16" x14ac:dyDescent="0.35">
      <c r="A262" t="s">
        <v>203</v>
      </c>
      <c r="B262" t="s">
        <v>1563</v>
      </c>
      <c r="C262" t="s">
        <v>3364</v>
      </c>
      <c r="E262" t="s">
        <v>2802</v>
      </c>
      <c r="F262" t="s">
        <v>612</v>
      </c>
      <c r="G262" s="240">
        <v>691</v>
      </c>
      <c r="H262" s="241">
        <v>312</v>
      </c>
      <c r="I262" t="s">
        <v>764</v>
      </c>
      <c r="J262" s="242">
        <v>295</v>
      </c>
      <c r="K262" s="242">
        <v>472</v>
      </c>
      <c r="L262" t="s">
        <v>637</v>
      </c>
      <c r="M262" s="239">
        <v>265</v>
      </c>
      <c r="N262" s="239" t="s">
        <v>3095</v>
      </c>
      <c r="O262" s="241">
        <v>499</v>
      </c>
      <c r="P262">
        <v>697</v>
      </c>
    </row>
    <row r="263" spans="1:16" x14ac:dyDescent="0.35">
      <c r="A263" t="s">
        <v>203</v>
      </c>
      <c r="B263" t="s">
        <v>3365</v>
      </c>
      <c r="C263" t="s">
        <v>3366</v>
      </c>
      <c r="E263" t="s">
        <v>2727</v>
      </c>
      <c r="F263" t="s">
        <v>618</v>
      </c>
      <c r="G263" s="240">
        <v>417</v>
      </c>
      <c r="H263" s="241">
        <v>153</v>
      </c>
      <c r="I263" t="s">
        <v>763</v>
      </c>
      <c r="J263" s="242">
        <v>207</v>
      </c>
      <c r="K263" s="242">
        <v>331</v>
      </c>
      <c r="L263" s="217" t="s">
        <v>845</v>
      </c>
      <c r="M263" s="239"/>
      <c r="N263" s="239"/>
      <c r="O263" s="241">
        <v>245</v>
      </c>
      <c r="P263">
        <v>344</v>
      </c>
    </row>
    <row r="264" spans="1:16" x14ac:dyDescent="0.35">
      <c r="A264" t="s">
        <v>203</v>
      </c>
      <c r="B264" t="s">
        <v>1470</v>
      </c>
      <c r="C264" t="s">
        <v>3367</v>
      </c>
      <c r="E264" t="s">
        <v>2802</v>
      </c>
      <c r="F264" t="s">
        <v>612</v>
      </c>
      <c r="G264" s="240">
        <v>517</v>
      </c>
      <c r="H264" s="241">
        <v>278</v>
      </c>
      <c r="I264" t="s">
        <v>764</v>
      </c>
      <c r="J264" s="242">
        <v>286</v>
      </c>
      <c r="K264" s="242">
        <v>458</v>
      </c>
      <c r="L264" t="s">
        <v>637</v>
      </c>
      <c r="M264" s="239">
        <v>217</v>
      </c>
      <c r="N264" s="239" t="s">
        <v>3078</v>
      </c>
      <c r="O264" s="241">
        <v>445</v>
      </c>
      <c r="P264">
        <v>520</v>
      </c>
    </row>
    <row r="265" spans="1:16" x14ac:dyDescent="0.35">
      <c r="A265" t="s">
        <v>203</v>
      </c>
      <c r="B265" t="s">
        <v>3368</v>
      </c>
      <c r="C265" t="s">
        <v>3369</v>
      </c>
      <c r="E265" t="s">
        <v>2802</v>
      </c>
      <c r="F265" t="s">
        <v>612</v>
      </c>
      <c r="G265" s="240">
        <v>882</v>
      </c>
      <c r="H265" s="241">
        <v>409</v>
      </c>
      <c r="I265" t="s">
        <v>764</v>
      </c>
      <c r="J265" s="242">
        <v>432</v>
      </c>
      <c r="K265" s="242">
        <v>691</v>
      </c>
      <c r="L265" t="s">
        <v>636</v>
      </c>
      <c r="M265" s="239">
        <v>288</v>
      </c>
      <c r="N265" s="239" t="s">
        <v>2877</v>
      </c>
      <c r="O265" s="241">
        <v>654</v>
      </c>
      <c r="P265">
        <v>882</v>
      </c>
    </row>
    <row r="266" spans="1:16" x14ac:dyDescent="0.35">
      <c r="A266" t="s">
        <v>203</v>
      </c>
      <c r="B266" t="s">
        <v>3370</v>
      </c>
      <c r="C266" t="s">
        <v>3371</v>
      </c>
      <c r="E266" t="s">
        <v>2802</v>
      </c>
      <c r="F266" t="s">
        <v>612</v>
      </c>
      <c r="G266" s="240">
        <v>772</v>
      </c>
      <c r="H266" s="241">
        <v>429</v>
      </c>
      <c r="I266" t="s">
        <v>764</v>
      </c>
      <c r="J266" s="242">
        <v>447</v>
      </c>
      <c r="K266" s="242">
        <v>715</v>
      </c>
      <c r="L266" t="s">
        <v>637</v>
      </c>
      <c r="M266" s="239">
        <v>547</v>
      </c>
      <c r="N266" s="239" t="s">
        <v>3109</v>
      </c>
      <c r="O266" s="241">
        <v>686</v>
      </c>
      <c r="P266">
        <v>758</v>
      </c>
    </row>
    <row r="267" spans="1:16" x14ac:dyDescent="0.35">
      <c r="A267" t="s">
        <v>203</v>
      </c>
      <c r="B267" t="s">
        <v>3372</v>
      </c>
      <c r="C267" t="s">
        <v>3373</v>
      </c>
      <c r="E267" t="s">
        <v>3081</v>
      </c>
      <c r="F267" t="s">
        <v>618</v>
      </c>
      <c r="G267" s="240">
        <v>52</v>
      </c>
      <c r="H267" s="241">
        <v>20</v>
      </c>
      <c r="I267" t="s">
        <v>2909</v>
      </c>
      <c r="J267" s="242">
        <v>38</v>
      </c>
      <c r="K267" s="242">
        <v>61</v>
      </c>
      <c r="L267" s="217" t="s">
        <v>845</v>
      </c>
      <c r="M267" s="239">
        <v>12</v>
      </c>
      <c r="N267" s="239" t="s">
        <v>3106</v>
      </c>
      <c r="O267" s="241">
        <v>32</v>
      </c>
      <c r="P267">
        <v>30</v>
      </c>
    </row>
    <row r="268" spans="1:16" x14ac:dyDescent="0.35">
      <c r="A268" t="s">
        <v>203</v>
      </c>
      <c r="B268" t="s">
        <v>3374</v>
      </c>
      <c r="C268" t="s">
        <v>3375</v>
      </c>
      <c r="E268" t="s">
        <v>2802</v>
      </c>
      <c r="F268" t="s">
        <v>612</v>
      </c>
      <c r="G268" s="240">
        <v>653</v>
      </c>
      <c r="H268" s="241">
        <v>356</v>
      </c>
      <c r="I268" t="s">
        <v>764</v>
      </c>
      <c r="J268" s="242">
        <v>367</v>
      </c>
      <c r="K268" s="242">
        <v>587</v>
      </c>
      <c r="L268" t="s">
        <v>637</v>
      </c>
      <c r="M268" s="239">
        <v>270</v>
      </c>
      <c r="N268" s="239" t="s">
        <v>3118</v>
      </c>
      <c r="O268" s="241">
        <v>570</v>
      </c>
      <c r="P268">
        <v>658</v>
      </c>
    </row>
    <row r="269" spans="1:16" x14ac:dyDescent="0.35">
      <c r="A269" t="s">
        <v>203</v>
      </c>
      <c r="B269" t="s">
        <v>3376</v>
      </c>
      <c r="C269" t="s">
        <v>3377</v>
      </c>
      <c r="E269" t="s">
        <v>3229</v>
      </c>
      <c r="F269" t="s">
        <v>618</v>
      </c>
      <c r="G269" s="240">
        <v>52</v>
      </c>
      <c r="H269" s="241">
        <v>30</v>
      </c>
      <c r="I269" t="s">
        <v>2909</v>
      </c>
      <c r="J269" s="242">
        <v>43</v>
      </c>
      <c r="K269" s="242">
        <v>69</v>
      </c>
      <c r="L269" s="217" t="s">
        <v>845</v>
      </c>
      <c r="M269" s="239">
        <v>13</v>
      </c>
      <c r="N269" s="239" t="s">
        <v>3222</v>
      </c>
      <c r="O269" s="241">
        <v>48</v>
      </c>
      <c r="P269">
        <v>50</v>
      </c>
    </row>
    <row r="270" spans="1:16" x14ac:dyDescent="0.35">
      <c r="A270" t="s">
        <v>203</v>
      </c>
      <c r="B270" t="s">
        <v>3338</v>
      </c>
      <c r="C270" t="s">
        <v>3378</v>
      </c>
      <c r="E270" t="s">
        <v>2819</v>
      </c>
      <c r="F270" t="s">
        <v>618</v>
      </c>
      <c r="G270" s="240">
        <v>540</v>
      </c>
      <c r="H270" s="241">
        <v>262</v>
      </c>
      <c r="I270" t="s">
        <v>2739</v>
      </c>
      <c r="J270" s="242">
        <v>281</v>
      </c>
      <c r="K270" s="242">
        <v>450</v>
      </c>
      <c r="L270" t="s">
        <v>634</v>
      </c>
      <c r="M270" s="239">
        <v>339</v>
      </c>
      <c r="N270" s="239" t="s">
        <v>3040</v>
      </c>
      <c r="O270" s="241">
        <v>419</v>
      </c>
      <c r="P270">
        <v>525</v>
      </c>
    </row>
    <row r="271" spans="1:16" x14ac:dyDescent="0.35">
      <c r="A271" t="s">
        <v>203</v>
      </c>
      <c r="B271" t="s">
        <v>3379</v>
      </c>
      <c r="C271" t="s">
        <v>3380</v>
      </c>
      <c r="E271" t="s">
        <v>2819</v>
      </c>
      <c r="F271" t="s">
        <v>612</v>
      </c>
      <c r="G271" s="240">
        <v>589</v>
      </c>
      <c r="H271" s="241">
        <v>311</v>
      </c>
      <c r="I271" t="s">
        <v>2739</v>
      </c>
      <c r="J271" s="242">
        <v>323</v>
      </c>
      <c r="K271" s="242">
        <v>517</v>
      </c>
      <c r="L271" t="s">
        <v>636</v>
      </c>
      <c r="M271" s="239">
        <v>431</v>
      </c>
      <c r="N271" s="239" t="s">
        <v>3078</v>
      </c>
      <c r="O271" s="241">
        <v>498</v>
      </c>
      <c r="P271">
        <v>584</v>
      </c>
    </row>
    <row r="272" spans="1:16" x14ac:dyDescent="0.35">
      <c r="A272" t="s">
        <v>203</v>
      </c>
      <c r="B272" t="s">
        <v>3340</v>
      </c>
      <c r="C272" t="s">
        <v>3381</v>
      </c>
      <c r="E272" t="s">
        <v>2819</v>
      </c>
      <c r="F272" t="s">
        <v>612</v>
      </c>
      <c r="G272" s="240">
        <v>551</v>
      </c>
      <c r="H272" s="241">
        <v>276</v>
      </c>
      <c r="I272" t="s">
        <v>2739</v>
      </c>
      <c r="J272" s="242">
        <v>282</v>
      </c>
      <c r="K272" s="242">
        <v>451</v>
      </c>
      <c r="L272" t="s">
        <v>637</v>
      </c>
      <c r="M272" s="239">
        <v>407</v>
      </c>
      <c r="N272" s="239" t="s">
        <v>3075</v>
      </c>
      <c r="O272" s="241">
        <v>442</v>
      </c>
      <c r="P272">
        <v>554</v>
      </c>
    </row>
    <row r="273" spans="1:16" x14ac:dyDescent="0.35">
      <c r="A273" t="s">
        <v>203</v>
      </c>
      <c r="B273" t="s">
        <v>3382</v>
      </c>
      <c r="C273" t="s">
        <v>3383</v>
      </c>
      <c r="E273" t="s">
        <v>2819</v>
      </c>
      <c r="F273" t="s">
        <v>618</v>
      </c>
      <c r="G273" s="240">
        <v>666</v>
      </c>
      <c r="H273" s="241">
        <v>291</v>
      </c>
      <c r="I273" t="s">
        <v>2739</v>
      </c>
      <c r="J273" s="242">
        <v>289</v>
      </c>
      <c r="K273" s="242">
        <v>462</v>
      </c>
      <c r="L273" t="s">
        <v>636</v>
      </c>
      <c r="M273" s="239">
        <v>449</v>
      </c>
      <c r="N273" s="239" t="s">
        <v>3252</v>
      </c>
      <c r="O273" s="241">
        <v>466</v>
      </c>
      <c r="P273">
        <v>687</v>
      </c>
    </row>
    <row r="274" spans="1:16" x14ac:dyDescent="0.35">
      <c r="A274" t="s">
        <v>203</v>
      </c>
      <c r="B274" t="s">
        <v>3384</v>
      </c>
      <c r="C274" t="s">
        <v>3385</v>
      </c>
      <c r="E274" t="s">
        <v>2819</v>
      </c>
      <c r="F274" t="s">
        <v>618</v>
      </c>
      <c r="G274" s="240">
        <v>496</v>
      </c>
      <c r="H274" s="241">
        <v>194</v>
      </c>
      <c r="I274" t="s">
        <v>2739</v>
      </c>
      <c r="J274" s="242">
        <v>203</v>
      </c>
      <c r="K274" s="242">
        <v>325</v>
      </c>
      <c r="L274" t="s">
        <v>636</v>
      </c>
      <c r="M274" s="239">
        <v>348</v>
      </c>
      <c r="N274" s="239" t="s">
        <v>3050</v>
      </c>
      <c r="O274" s="241">
        <v>310</v>
      </c>
      <c r="P274">
        <v>486</v>
      </c>
    </row>
    <row r="275" spans="1:16" x14ac:dyDescent="0.35">
      <c r="A275" t="s">
        <v>203</v>
      </c>
      <c r="B275" t="s">
        <v>3386</v>
      </c>
      <c r="C275" t="s">
        <v>3387</v>
      </c>
      <c r="E275" t="s">
        <v>2819</v>
      </c>
      <c r="F275" t="s">
        <v>618</v>
      </c>
      <c r="G275" s="240">
        <v>678</v>
      </c>
      <c r="H275" s="241">
        <v>285</v>
      </c>
      <c r="I275" t="s">
        <v>2739</v>
      </c>
      <c r="J275" s="242">
        <v>296</v>
      </c>
      <c r="K275" s="242">
        <v>474</v>
      </c>
      <c r="L275" t="s">
        <v>636</v>
      </c>
      <c r="M275" s="239">
        <v>377</v>
      </c>
      <c r="N275" s="239" t="s">
        <v>2919</v>
      </c>
      <c r="O275" s="241">
        <v>456</v>
      </c>
      <c r="P275">
        <v>677</v>
      </c>
    </row>
    <row r="276" spans="1:16" x14ac:dyDescent="0.35">
      <c r="A276" t="s">
        <v>203</v>
      </c>
      <c r="B276" t="s">
        <v>3388</v>
      </c>
      <c r="C276" t="s">
        <v>3389</v>
      </c>
      <c r="E276" t="s">
        <v>2743</v>
      </c>
      <c r="F276" t="s">
        <v>618</v>
      </c>
      <c r="G276" s="240">
        <v>4231</v>
      </c>
      <c r="H276" s="241">
        <v>1670</v>
      </c>
      <c r="I276" t="s">
        <v>768</v>
      </c>
      <c r="J276" s="242">
        <v>1781</v>
      </c>
      <c r="K276" s="242">
        <v>2850</v>
      </c>
      <c r="L276" t="s">
        <v>637</v>
      </c>
      <c r="M276" s="239">
        <v>479</v>
      </c>
      <c r="N276" s="239" t="s">
        <v>2752</v>
      </c>
      <c r="O276" s="241">
        <v>2672</v>
      </c>
      <c r="P276">
        <v>4250</v>
      </c>
    </row>
    <row r="277" spans="1:16" x14ac:dyDescent="0.35">
      <c r="A277" t="s">
        <v>203</v>
      </c>
      <c r="B277" t="s">
        <v>3390</v>
      </c>
      <c r="C277" t="s">
        <v>3391</v>
      </c>
      <c r="E277" t="s">
        <v>2930</v>
      </c>
      <c r="F277" t="s">
        <v>618</v>
      </c>
      <c r="G277" s="240">
        <v>162</v>
      </c>
      <c r="H277" s="241">
        <v>73</v>
      </c>
      <c r="I277" t="s">
        <v>768</v>
      </c>
      <c r="J277" s="242">
        <v>101</v>
      </c>
      <c r="K277" s="242">
        <v>162</v>
      </c>
      <c r="L277" s="217" t="s">
        <v>845</v>
      </c>
      <c r="M277" s="239">
        <v>13</v>
      </c>
      <c r="N277" s="239" t="s">
        <v>3184</v>
      </c>
      <c r="O277" s="241">
        <v>117</v>
      </c>
      <c r="P277">
        <v>114</v>
      </c>
    </row>
    <row r="278" spans="1:16" x14ac:dyDescent="0.35">
      <c r="A278" t="s">
        <v>203</v>
      </c>
      <c r="B278" t="s">
        <v>3392</v>
      </c>
      <c r="C278" t="s">
        <v>3393</v>
      </c>
      <c r="E278" t="s">
        <v>2743</v>
      </c>
      <c r="F278" t="s">
        <v>618</v>
      </c>
      <c r="G278" s="240">
        <v>200</v>
      </c>
      <c r="H278" s="241">
        <v>93</v>
      </c>
      <c r="I278" t="s">
        <v>768</v>
      </c>
      <c r="J278" s="242">
        <v>115</v>
      </c>
      <c r="K278" s="242">
        <v>184</v>
      </c>
      <c r="L278" s="217" t="s">
        <v>845</v>
      </c>
      <c r="M278" s="239">
        <v>15</v>
      </c>
      <c r="N278" s="239" t="s">
        <v>3040</v>
      </c>
      <c r="O278" s="241">
        <v>149</v>
      </c>
      <c r="P278">
        <v>221</v>
      </c>
    </row>
    <row r="279" spans="1:16" x14ac:dyDescent="0.35">
      <c r="A279" t="s">
        <v>204</v>
      </c>
      <c r="B279" t="s">
        <v>3394</v>
      </c>
      <c r="C279" t="s">
        <v>3395</v>
      </c>
      <c r="E279" t="s">
        <v>2793</v>
      </c>
      <c r="F279" t="s">
        <v>615</v>
      </c>
      <c r="G279" s="240">
        <v>324</v>
      </c>
      <c r="H279" s="241">
        <v>78</v>
      </c>
      <c r="I279" t="s">
        <v>764</v>
      </c>
      <c r="J279" s="242">
        <v>74</v>
      </c>
      <c r="K279" s="242">
        <v>118</v>
      </c>
      <c r="L279" t="s">
        <v>636</v>
      </c>
      <c r="M279" s="239">
        <v>77</v>
      </c>
      <c r="N279" s="239" t="s">
        <v>3261</v>
      </c>
      <c r="O279" s="241">
        <v>125</v>
      </c>
      <c r="P279">
        <v>327</v>
      </c>
    </row>
    <row r="280" spans="1:16" x14ac:dyDescent="0.35">
      <c r="A280" t="s">
        <v>205</v>
      </c>
      <c r="B280" t="s">
        <v>3396</v>
      </c>
      <c r="C280" t="s">
        <v>3397</v>
      </c>
      <c r="E280" t="s">
        <v>2755</v>
      </c>
      <c r="F280" t="s">
        <v>618</v>
      </c>
      <c r="G280" s="240">
        <v>73</v>
      </c>
      <c r="H280" s="241">
        <v>4</v>
      </c>
      <c r="I280" t="s">
        <v>763</v>
      </c>
      <c r="J280" s="242">
        <v>4</v>
      </c>
      <c r="K280" s="242">
        <v>6</v>
      </c>
      <c r="L280" s="217" t="s">
        <v>845</v>
      </c>
      <c r="M280" s="239"/>
      <c r="N280" s="239"/>
      <c r="O280" s="241">
        <v>6</v>
      </c>
      <c r="P280">
        <v>63</v>
      </c>
    </row>
    <row r="281" spans="1:16" x14ac:dyDescent="0.35">
      <c r="A281" t="s">
        <v>205</v>
      </c>
      <c r="B281" t="s">
        <v>3398</v>
      </c>
      <c r="C281" t="s">
        <v>3399</v>
      </c>
      <c r="E281" t="s">
        <v>2755</v>
      </c>
      <c r="F281" t="s">
        <v>618</v>
      </c>
      <c r="G281" s="240">
        <v>80</v>
      </c>
      <c r="H281" s="241">
        <v>6</v>
      </c>
      <c r="I281" t="s">
        <v>763</v>
      </c>
      <c r="J281" s="242">
        <v>6</v>
      </c>
      <c r="K281" s="242">
        <v>10</v>
      </c>
      <c r="L281" s="217" t="s">
        <v>845</v>
      </c>
      <c r="M281" s="239"/>
      <c r="N281" s="239"/>
      <c r="O281" s="241">
        <v>10</v>
      </c>
      <c r="P281">
        <v>64</v>
      </c>
    </row>
    <row r="282" spans="1:16" x14ac:dyDescent="0.35">
      <c r="A282" t="s">
        <v>205</v>
      </c>
      <c r="B282" t="s">
        <v>3400</v>
      </c>
      <c r="C282" t="s">
        <v>3401</v>
      </c>
      <c r="E282" t="s">
        <v>3034</v>
      </c>
      <c r="F282" t="s">
        <v>618</v>
      </c>
      <c r="G282" s="240">
        <v>782</v>
      </c>
      <c r="H282" s="241">
        <v>32</v>
      </c>
      <c r="I282" t="s">
        <v>766</v>
      </c>
      <c r="J282" s="242">
        <v>45</v>
      </c>
      <c r="K282" s="242">
        <v>72</v>
      </c>
      <c r="L282" t="s">
        <v>634</v>
      </c>
      <c r="M282" s="239">
        <v>140</v>
      </c>
      <c r="N282" s="239" t="s">
        <v>2845</v>
      </c>
      <c r="O282" s="241">
        <v>51</v>
      </c>
      <c r="P282">
        <v>793</v>
      </c>
    </row>
    <row r="283" spans="1:16" x14ac:dyDescent="0.35">
      <c r="A283" t="s">
        <v>205</v>
      </c>
      <c r="B283" t="s">
        <v>3402</v>
      </c>
      <c r="C283" t="s">
        <v>3403</v>
      </c>
      <c r="E283" t="s">
        <v>3034</v>
      </c>
      <c r="F283" t="s">
        <v>615</v>
      </c>
      <c r="G283" s="240">
        <v>866</v>
      </c>
      <c r="H283" s="241">
        <v>78</v>
      </c>
      <c r="I283" t="s">
        <v>766</v>
      </c>
      <c r="J283" s="242">
        <v>84</v>
      </c>
      <c r="K283" s="242">
        <v>134</v>
      </c>
      <c r="L283" t="s">
        <v>636</v>
      </c>
      <c r="M283" s="239">
        <v>176</v>
      </c>
      <c r="N283" s="239" t="s">
        <v>2777</v>
      </c>
      <c r="O283" s="241">
        <v>125</v>
      </c>
      <c r="P283">
        <v>852</v>
      </c>
    </row>
    <row r="284" spans="1:16" x14ac:dyDescent="0.35">
      <c r="A284" t="s">
        <v>205</v>
      </c>
      <c r="B284" t="s">
        <v>3404</v>
      </c>
      <c r="C284" t="s">
        <v>3405</v>
      </c>
      <c r="E284" t="s">
        <v>3047</v>
      </c>
      <c r="F284" t="s">
        <v>618</v>
      </c>
      <c r="G284" s="240">
        <v>611</v>
      </c>
      <c r="H284" s="241">
        <v>36</v>
      </c>
      <c r="I284" t="s">
        <v>766</v>
      </c>
      <c r="J284" s="242">
        <v>37</v>
      </c>
      <c r="K284" s="242">
        <v>59</v>
      </c>
      <c r="L284" t="s">
        <v>634</v>
      </c>
      <c r="M284" s="239">
        <v>107</v>
      </c>
      <c r="N284" s="239" t="s">
        <v>2811</v>
      </c>
      <c r="O284" s="241">
        <v>58</v>
      </c>
      <c r="P284">
        <v>611</v>
      </c>
    </row>
    <row r="285" spans="1:16" x14ac:dyDescent="0.35">
      <c r="A285" t="s">
        <v>205</v>
      </c>
      <c r="B285" t="s">
        <v>3406</v>
      </c>
      <c r="C285" t="s">
        <v>3407</v>
      </c>
      <c r="E285" t="s">
        <v>3047</v>
      </c>
      <c r="F285" t="s">
        <v>618</v>
      </c>
      <c r="G285" s="240">
        <v>589</v>
      </c>
      <c r="H285" s="241">
        <v>30</v>
      </c>
      <c r="I285" t="s">
        <v>766</v>
      </c>
      <c r="J285" s="242">
        <v>31</v>
      </c>
      <c r="K285" s="242">
        <v>50</v>
      </c>
      <c r="L285" t="s">
        <v>636</v>
      </c>
      <c r="M285" s="239">
        <v>78</v>
      </c>
      <c r="N285" s="239" t="s">
        <v>2787</v>
      </c>
      <c r="O285" s="241">
        <v>48</v>
      </c>
      <c r="P285">
        <v>586</v>
      </c>
    </row>
    <row r="286" spans="1:16" x14ac:dyDescent="0.35">
      <c r="A286" t="s">
        <v>205</v>
      </c>
      <c r="B286" t="s">
        <v>1243</v>
      </c>
      <c r="C286" t="s">
        <v>3408</v>
      </c>
      <c r="E286" t="s">
        <v>3034</v>
      </c>
      <c r="F286" t="s">
        <v>615</v>
      </c>
      <c r="G286" s="240">
        <v>691</v>
      </c>
      <c r="H286" s="241">
        <v>53</v>
      </c>
      <c r="I286" t="s">
        <v>766</v>
      </c>
      <c r="J286" s="242">
        <v>63</v>
      </c>
      <c r="K286" s="242">
        <v>101</v>
      </c>
      <c r="L286" t="s">
        <v>634</v>
      </c>
      <c r="M286" s="239">
        <v>125</v>
      </c>
      <c r="N286" s="239" t="s">
        <v>2825</v>
      </c>
      <c r="O286" s="241">
        <v>85</v>
      </c>
      <c r="P286">
        <v>684</v>
      </c>
    </row>
    <row r="287" spans="1:16" x14ac:dyDescent="0.35">
      <c r="A287" t="s">
        <v>205</v>
      </c>
      <c r="B287" t="s">
        <v>3409</v>
      </c>
      <c r="C287" t="s">
        <v>3410</v>
      </c>
      <c r="E287" t="s">
        <v>3034</v>
      </c>
      <c r="F287" t="s">
        <v>615</v>
      </c>
      <c r="G287" s="240">
        <v>577</v>
      </c>
      <c r="H287" s="241">
        <v>85</v>
      </c>
      <c r="I287" t="s">
        <v>766</v>
      </c>
      <c r="J287" s="242">
        <v>83</v>
      </c>
      <c r="K287" s="242">
        <v>133</v>
      </c>
      <c r="L287" t="s">
        <v>636</v>
      </c>
      <c r="M287" s="239">
        <v>108</v>
      </c>
      <c r="N287" s="239" t="s">
        <v>2806</v>
      </c>
      <c r="O287" s="241">
        <v>136</v>
      </c>
      <c r="P287">
        <v>574</v>
      </c>
    </row>
    <row r="288" spans="1:16" x14ac:dyDescent="0.35">
      <c r="A288" t="s">
        <v>205</v>
      </c>
      <c r="B288" t="s">
        <v>3411</v>
      </c>
      <c r="C288" t="s">
        <v>3412</v>
      </c>
      <c r="E288" t="s">
        <v>3034</v>
      </c>
      <c r="F288" t="s">
        <v>618</v>
      </c>
      <c r="G288" s="240">
        <v>819</v>
      </c>
      <c r="H288" s="241">
        <v>66</v>
      </c>
      <c r="I288" t="s">
        <v>766</v>
      </c>
      <c r="J288" s="242">
        <v>73</v>
      </c>
      <c r="K288" s="242">
        <v>117</v>
      </c>
      <c r="L288" t="s">
        <v>636</v>
      </c>
      <c r="M288" s="239">
        <v>152</v>
      </c>
      <c r="N288" s="239" t="s">
        <v>2806</v>
      </c>
      <c r="O288" s="241">
        <v>106</v>
      </c>
      <c r="P288">
        <v>824</v>
      </c>
    </row>
    <row r="289" spans="1:16" x14ac:dyDescent="0.35">
      <c r="A289" t="s">
        <v>205</v>
      </c>
      <c r="B289" t="s">
        <v>3413</v>
      </c>
      <c r="C289" t="s">
        <v>3414</v>
      </c>
      <c r="E289" t="s">
        <v>3047</v>
      </c>
      <c r="F289" t="s">
        <v>618</v>
      </c>
      <c r="G289" s="240">
        <v>600</v>
      </c>
      <c r="H289" s="241">
        <v>26</v>
      </c>
      <c r="I289" t="s">
        <v>766</v>
      </c>
      <c r="J289" s="242">
        <v>32</v>
      </c>
      <c r="K289" s="242">
        <v>51</v>
      </c>
      <c r="L289" t="s">
        <v>634</v>
      </c>
      <c r="M289" s="239">
        <v>132</v>
      </c>
      <c r="N289" s="239" t="s">
        <v>2777</v>
      </c>
      <c r="O289" s="241">
        <v>42</v>
      </c>
      <c r="P289">
        <v>603</v>
      </c>
    </row>
    <row r="290" spans="1:16" x14ac:dyDescent="0.35">
      <c r="A290" t="s">
        <v>205</v>
      </c>
      <c r="B290" t="s">
        <v>3415</v>
      </c>
      <c r="C290" t="s">
        <v>3416</v>
      </c>
      <c r="E290" t="s">
        <v>2755</v>
      </c>
      <c r="F290" t="s">
        <v>618</v>
      </c>
      <c r="G290" s="240">
        <v>66</v>
      </c>
      <c r="H290" s="241">
        <v>7</v>
      </c>
      <c r="I290" t="s">
        <v>763</v>
      </c>
      <c r="J290" s="242">
        <v>10</v>
      </c>
      <c r="K290" s="242">
        <v>16</v>
      </c>
      <c r="L290" s="217" t="s">
        <v>845</v>
      </c>
      <c r="M290" s="239"/>
      <c r="N290" s="239"/>
      <c r="O290" s="241">
        <v>11</v>
      </c>
      <c r="P290">
        <v>57</v>
      </c>
    </row>
    <row r="291" spans="1:16" x14ac:dyDescent="0.35">
      <c r="A291" t="s">
        <v>205</v>
      </c>
      <c r="B291" t="s">
        <v>3417</v>
      </c>
      <c r="C291" t="s">
        <v>3418</v>
      </c>
      <c r="E291" t="s">
        <v>2902</v>
      </c>
      <c r="F291" t="s">
        <v>618</v>
      </c>
      <c r="G291" s="240">
        <v>1936</v>
      </c>
      <c r="H291" s="241">
        <v>208</v>
      </c>
      <c r="I291" t="s">
        <v>768</v>
      </c>
      <c r="J291" s="242">
        <v>227</v>
      </c>
      <c r="K291" s="242">
        <v>363</v>
      </c>
      <c r="L291" t="s">
        <v>634</v>
      </c>
      <c r="M291" s="239">
        <v>65</v>
      </c>
      <c r="N291" s="239" t="s">
        <v>2853</v>
      </c>
      <c r="O291" s="241">
        <v>333</v>
      </c>
      <c r="P291">
        <v>1957</v>
      </c>
    </row>
    <row r="292" spans="1:16" x14ac:dyDescent="0.35">
      <c r="A292" t="s">
        <v>206</v>
      </c>
      <c r="B292" t="s">
        <v>3419</v>
      </c>
      <c r="C292" t="s">
        <v>3420</v>
      </c>
      <c r="E292" t="s">
        <v>2802</v>
      </c>
      <c r="F292" t="s">
        <v>618</v>
      </c>
      <c r="G292" s="240">
        <v>365</v>
      </c>
      <c r="H292" s="241">
        <v>32</v>
      </c>
      <c r="I292" t="s">
        <v>764</v>
      </c>
      <c r="J292" s="242">
        <v>34</v>
      </c>
      <c r="K292" s="242">
        <v>54</v>
      </c>
      <c r="L292" t="s">
        <v>636</v>
      </c>
      <c r="M292" s="239">
        <v>95</v>
      </c>
      <c r="N292" s="239" t="s">
        <v>2999</v>
      </c>
      <c r="O292" s="241">
        <v>51</v>
      </c>
      <c r="P292">
        <v>356</v>
      </c>
    </row>
    <row r="293" spans="1:16" x14ac:dyDescent="0.35">
      <c r="A293" t="s">
        <v>206</v>
      </c>
      <c r="B293" t="s">
        <v>3421</v>
      </c>
      <c r="C293" t="s">
        <v>3422</v>
      </c>
      <c r="E293" t="s">
        <v>2802</v>
      </c>
      <c r="F293" t="s">
        <v>615</v>
      </c>
      <c r="G293" s="240">
        <v>397</v>
      </c>
      <c r="H293" s="241">
        <v>45</v>
      </c>
      <c r="I293" t="s">
        <v>764</v>
      </c>
      <c r="J293" s="242">
        <v>42</v>
      </c>
      <c r="K293" s="242">
        <v>67</v>
      </c>
      <c r="L293" t="s">
        <v>636</v>
      </c>
      <c r="M293" s="239">
        <v>131</v>
      </c>
      <c r="N293" s="239" t="s">
        <v>3423</v>
      </c>
      <c r="O293" s="241">
        <v>72</v>
      </c>
      <c r="P293">
        <v>404</v>
      </c>
    </row>
    <row r="294" spans="1:16" x14ac:dyDescent="0.35">
      <c r="A294" t="s">
        <v>206</v>
      </c>
      <c r="B294" t="s">
        <v>3424</v>
      </c>
      <c r="C294" t="s">
        <v>3425</v>
      </c>
      <c r="E294" t="s">
        <v>2802</v>
      </c>
      <c r="F294" t="s">
        <v>615</v>
      </c>
      <c r="G294" s="240">
        <v>281</v>
      </c>
      <c r="H294" s="241">
        <v>37</v>
      </c>
      <c r="I294" t="s">
        <v>764</v>
      </c>
      <c r="J294" s="242">
        <v>27</v>
      </c>
      <c r="K294" s="242">
        <v>43</v>
      </c>
      <c r="L294" t="s">
        <v>634</v>
      </c>
      <c r="M294" s="239">
        <v>66</v>
      </c>
      <c r="N294" s="239" t="s">
        <v>2782</v>
      </c>
      <c r="O294" s="241">
        <v>59</v>
      </c>
      <c r="P294">
        <v>279</v>
      </c>
    </row>
    <row r="295" spans="1:16" x14ac:dyDescent="0.35">
      <c r="A295" t="s">
        <v>206</v>
      </c>
      <c r="B295" t="s">
        <v>3426</v>
      </c>
      <c r="C295" t="s">
        <v>3427</v>
      </c>
      <c r="E295" t="s">
        <v>2802</v>
      </c>
      <c r="F295" t="s">
        <v>615</v>
      </c>
      <c r="G295" s="240">
        <v>506</v>
      </c>
      <c r="H295" s="241">
        <v>55</v>
      </c>
      <c r="I295" t="s">
        <v>764</v>
      </c>
      <c r="J295" s="242">
        <v>59</v>
      </c>
      <c r="K295" s="242">
        <v>94</v>
      </c>
      <c r="L295" t="s">
        <v>636</v>
      </c>
      <c r="M295" s="239">
        <v>137</v>
      </c>
      <c r="N295" s="239" t="s">
        <v>2735</v>
      </c>
      <c r="O295" s="241">
        <v>88</v>
      </c>
      <c r="P295">
        <v>497</v>
      </c>
    </row>
    <row r="296" spans="1:16" x14ac:dyDescent="0.35">
      <c r="A296" t="s">
        <v>206</v>
      </c>
      <c r="B296" t="s">
        <v>3428</v>
      </c>
      <c r="C296" t="s">
        <v>3429</v>
      </c>
      <c r="E296" t="s">
        <v>2819</v>
      </c>
      <c r="F296" t="s">
        <v>618</v>
      </c>
      <c r="G296" s="240">
        <v>848</v>
      </c>
      <c r="H296" s="241">
        <v>71</v>
      </c>
      <c r="I296" t="s">
        <v>2739</v>
      </c>
      <c r="J296" s="242">
        <v>70</v>
      </c>
      <c r="K296" s="242">
        <v>112</v>
      </c>
      <c r="L296" t="s">
        <v>636</v>
      </c>
      <c r="M296" s="239">
        <v>442</v>
      </c>
      <c r="N296" s="239" t="s">
        <v>2762</v>
      </c>
      <c r="O296" s="241">
        <v>114</v>
      </c>
      <c r="P296">
        <v>844</v>
      </c>
    </row>
    <row r="297" spans="1:16" x14ac:dyDescent="0.35">
      <c r="A297" t="s">
        <v>206</v>
      </c>
      <c r="B297" t="s">
        <v>3430</v>
      </c>
      <c r="C297" t="s">
        <v>3431</v>
      </c>
      <c r="E297" t="s">
        <v>3432</v>
      </c>
      <c r="F297" t="s">
        <v>618</v>
      </c>
      <c r="G297" s="240">
        <v>1141</v>
      </c>
      <c r="H297" s="241">
        <v>94</v>
      </c>
      <c r="I297" t="s">
        <v>768</v>
      </c>
      <c r="J297" s="242">
        <v>100</v>
      </c>
      <c r="K297" s="242">
        <v>160</v>
      </c>
      <c r="L297" t="s">
        <v>634</v>
      </c>
      <c r="M297" s="239">
        <v>61</v>
      </c>
      <c r="N297" s="239" t="s">
        <v>2964</v>
      </c>
      <c r="O297" s="241">
        <v>150</v>
      </c>
      <c r="P297">
        <v>1128</v>
      </c>
    </row>
    <row r="298" spans="1:16" x14ac:dyDescent="0.35">
      <c r="A298" t="s">
        <v>207</v>
      </c>
      <c r="B298" t="s">
        <v>3433</v>
      </c>
      <c r="C298" t="s">
        <v>3434</v>
      </c>
      <c r="E298" t="s">
        <v>2989</v>
      </c>
      <c r="F298" t="s">
        <v>618</v>
      </c>
      <c r="G298" s="240">
        <v>350</v>
      </c>
      <c r="H298" s="241">
        <v>65</v>
      </c>
      <c r="I298" t="s">
        <v>764</v>
      </c>
      <c r="J298" s="242">
        <v>77</v>
      </c>
      <c r="K298" s="242">
        <v>123</v>
      </c>
      <c r="L298" t="s">
        <v>634</v>
      </c>
      <c r="M298" s="239">
        <v>56</v>
      </c>
      <c r="N298" s="239" t="s">
        <v>3435</v>
      </c>
      <c r="O298" s="241">
        <v>104</v>
      </c>
      <c r="P298">
        <v>347</v>
      </c>
    </row>
    <row r="299" spans="1:16" x14ac:dyDescent="0.35">
      <c r="A299" t="s">
        <v>207</v>
      </c>
      <c r="B299" t="s">
        <v>3436</v>
      </c>
      <c r="C299" t="s">
        <v>3437</v>
      </c>
      <c r="E299" t="s">
        <v>3047</v>
      </c>
      <c r="F299" t="s">
        <v>618</v>
      </c>
      <c r="G299" s="240">
        <v>364</v>
      </c>
      <c r="H299" s="241">
        <v>59</v>
      </c>
      <c r="I299" t="s">
        <v>766</v>
      </c>
      <c r="J299" s="242">
        <v>62</v>
      </c>
      <c r="K299" s="242">
        <v>99</v>
      </c>
      <c r="L299" t="s">
        <v>636</v>
      </c>
      <c r="M299" s="239">
        <v>53</v>
      </c>
      <c r="N299" s="239" t="s">
        <v>2831</v>
      </c>
      <c r="O299" s="241">
        <v>94</v>
      </c>
      <c r="P299">
        <v>370</v>
      </c>
    </row>
    <row r="300" spans="1:16" x14ac:dyDescent="0.35">
      <c r="A300" t="s">
        <v>207</v>
      </c>
      <c r="B300" t="s">
        <v>3438</v>
      </c>
      <c r="C300" t="s">
        <v>3439</v>
      </c>
      <c r="E300" t="s">
        <v>2989</v>
      </c>
      <c r="F300" t="s">
        <v>618</v>
      </c>
      <c r="G300" s="240">
        <v>315</v>
      </c>
      <c r="H300" s="241">
        <v>75</v>
      </c>
      <c r="I300" t="s">
        <v>764</v>
      </c>
      <c r="J300" s="242">
        <v>85</v>
      </c>
      <c r="K300" s="242">
        <v>136</v>
      </c>
      <c r="L300" t="s">
        <v>634</v>
      </c>
      <c r="M300" s="239">
        <v>47</v>
      </c>
      <c r="N300" s="239" t="s">
        <v>2772</v>
      </c>
      <c r="O300" s="241">
        <v>120</v>
      </c>
      <c r="P300">
        <v>298</v>
      </c>
    </row>
    <row r="301" spans="1:16" x14ac:dyDescent="0.35">
      <c r="A301" t="s">
        <v>207</v>
      </c>
      <c r="B301" t="s">
        <v>3440</v>
      </c>
      <c r="C301" t="s">
        <v>3441</v>
      </c>
      <c r="E301" t="s">
        <v>2989</v>
      </c>
      <c r="F301" t="s">
        <v>618</v>
      </c>
      <c r="G301" s="240">
        <v>257</v>
      </c>
      <c r="H301" s="241">
        <v>68</v>
      </c>
      <c r="I301" t="s">
        <v>764</v>
      </c>
      <c r="J301" s="242">
        <v>67</v>
      </c>
      <c r="K301" s="242">
        <v>107</v>
      </c>
      <c r="L301" t="s">
        <v>636</v>
      </c>
      <c r="M301" s="239">
        <v>49</v>
      </c>
      <c r="N301" s="239" t="s">
        <v>2772</v>
      </c>
      <c r="O301" s="241">
        <v>109</v>
      </c>
      <c r="P301">
        <v>258</v>
      </c>
    </row>
    <row r="302" spans="1:16" x14ac:dyDescent="0.35">
      <c r="A302" t="s">
        <v>207</v>
      </c>
      <c r="B302" t="s">
        <v>3442</v>
      </c>
      <c r="C302" t="s">
        <v>3443</v>
      </c>
      <c r="E302" t="s">
        <v>2989</v>
      </c>
      <c r="F302" t="s">
        <v>612</v>
      </c>
      <c r="G302" s="240">
        <v>311</v>
      </c>
      <c r="H302" s="241">
        <v>82</v>
      </c>
      <c r="I302" t="s">
        <v>764</v>
      </c>
      <c r="J302" s="242">
        <v>90</v>
      </c>
      <c r="K302" s="242">
        <v>144</v>
      </c>
      <c r="L302" t="s">
        <v>636</v>
      </c>
      <c r="M302" s="239">
        <v>34</v>
      </c>
      <c r="N302" s="239" t="s">
        <v>3435</v>
      </c>
      <c r="O302" s="241">
        <v>131</v>
      </c>
      <c r="P302">
        <v>309</v>
      </c>
    </row>
    <row r="303" spans="1:16" x14ac:dyDescent="0.35">
      <c r="A303" t="s">
        <v>207</v>
      </c>
      <c r="B303" t="s">
        <v>3444</v>
      </c>
      <c r="C303" t="s">
        <v>3445</v>
      </c>
      <c r="E303" t="s">
        <v>2989</v>
      </c>
      <c r="F303" t="s">
        <v>612</v>
      </c>
      <c r="G303" s="240">
        <v>312</v>
      </c>
      <c r="H303" s="241">
        <v>84</v>
      </c>
      <c r="I303" t="s">
        <v>764</v>
      </c>
      <c r="J303" s="242">
        <v>89</v>
      </c>
      <c r="K303" s="242">
        <v>142</v>
      </c>
      <c r="L303" t="s">
        <v>636</v>
      </c>
      <c r="M303" s="239">
        <v>60</v>
      </c>
      <c r="N303" s="239" t="s">
        <v>2762</v>
      </c>
      <c r="O303" s="241">
        <v>134</v>
      </c>
      <c r="P303">
        <v>320</v>
      </c>
    </row>
    <row r="304" spans="1:16" x14ac:dyDescent="0.35">
      <c r="A304" t="s">
        <v>207</v>
      </c>
      <c r="B304" t="s">
        <v>3446</v>
      </c>
      <c r="C304" t="s">
        <v>3447</v>
      </c>
      <c r="E304" t="s">
        <v>2989</v>
      </c>
      <c r="F304" t="s">
        <v>612</v>
      </c>
      <c r="G304" s="240">
        <v>264</v>
      </c>
      <c r="H304" s="241">
        <v>87</v>
      </c>
      <c r="I304" t="s">
        <v>764</v>
      </c>
      <c r="J304" s="242">
        <v>97</v>
      </c>
      <c r="K304" s="242">
        <v>155</v>
      </c>
      <c r="L304" t="s">
        <v>636</v>
      </c>
      <c r="M304" s="239">
        <v>48</v>
      </c>
      <c r="N304" s="239" t="s">
        <v>2996</v>
      </c>
      <c r="O304" s="241">
        <v>139</v>
      </c>
      <c r="P304">
        <v>270</v>
      </c>
    </row>
    <row r="305" spans="1:16" x14ac:dyDescent="0.35">
      <c r="A305" t="s">
        <v>207</v>
      </c>
      <c r="B305" t="s">
        <v>3448</v>
      </c>
      <c r="C305" t="s">
        <v>3449</v>
      </c>
      <c r="E305" t="s">
        <v>2989</v>
      </c>
      <c r="F305" t="s">
        <v>612</v>
      </c>
      <c r="G305" s="240">
        <v>306</v>
      </c>
      <c r="H305" s="241">
        <v>110</v>
      </c>
      <c r="I305" t="s">
        <v>764</v>
      </c>
      <c r="J305" s="242">
        <v>111</v>
      </c>
      <c r="K305" s="242">
        <v>178</v>
      </c>
      <c r="L305" t="s">
        <v>636</v>
      </c>
      <c r="M305" s="239">
        <v>70</v>
      </c>
      <c r="N305" s="239" t="s">
        <v>2956</v>
      </c>
      <c r="O305" s="241">
        <v>176</v>
      </c>
      <c r="P305">
        <v>308</v>
      </c>
    </row>
    <row r="306" spans="1:16" x14ac:dyDescent="0.35">
      <c r="A306" t="s">
        <v>207</v>
      </c>
      <c r="B306" t="s">
        <v>2156</v>
      </c>
      <c r="C306" t="s">
        <v>3450</v>
      </c>
      <c r="E306" t="s">
        <v>2989</v>
      </c>
      <c r="F306" t="s">
        <v>612</v>
      </c>
      <c r="G306" s="240">
        <v>321</v>
      </c>
      <c r="H306" s="241">
        <v>89</v>
      </c>
      <c r="I306" t="s">
        <v>764</v>
      </c>
      <c r="J306" s="242">
        <v>86</v>
      </c>
      <c r="K306" s="242">
        <v>138</v>
      </c>
      <c r="L306" t="s">
        <v>634</v>
      </c>
      <c r="M306" s="239">
        <v>44</v>
      </c>
      <c r="N306" s="239" t="s">
        <v>2825</v>
      </c>
      <c r="O306" s="241">
        <v>142</v>
      </c>
      <c r="P306">
        <v>321</v>
      </c>
    </row>
    <row r="307" spans="1:16" x14ac:dyDescent="0.35">
      <c r="A307" t="s">
        <v>207</v>
      </c>
      <c r="B307" t="s">
        <v>3451</v>
      </c>
      <c r="C307" t="s">
        <v>3452</v>
      </c>
      <c r="E307" t="s">
        <v>2989</v>
      </c>
      <c r="F307" t="s">
        <v>618</v>
      </c>
      <c r="G307" s="240">
        <v>284</v>
      </c>
      <c r="H307" s="241">
        <v>86</v>
      </c>
      <c r="I307" t="s">
        <v>764</v>
      </c>
      <c r="J307" s="242">
        <v>75</v>
      </c>
      <c r="K307" s="242">
        <v>120</v>
      </c>
      <c r="L307" t="s">
        <v>634</v>
      </c>
      <c r="M307" s="239">
        <v>31</v>
      </c>
      <c r="N307" s="239" t="s">
        <v>2825</v>
      </c>
      <c r="O307" s="241">
        <v>138</v>
      </c>
      <c r="P307">
        <v>281</v>
      </c>
    </row>
    <row r="308" spans="1:16" x14ac:dyDescent="0.35">
      <c r="A308" t="s">
        <v>207</v>
      </c>
      <c r="B308" t="s">
        <v>3453</v>
      </c>
      <c r="C308" t="s">
        <v>3454</v>
      </c>
      <c r="E308" t="s">
        <v>2989</v>
      </c>
      <c r="F308" t="s">
        <v>612</v>
      </c>
      <c r="G308" s="240">
        <v>366</v>
      </c>
      <c r="H308" s="241">
        <v>90</v>
      </c>
      <c r="I308" t="s">
        <v>764</v>
      </c>
      <c r="J308" s="242">
        <v>99</v>
      </c>
      <c r="K308" s="242">
        <v>158</v>
      </c>
      <c r="L308" t="s">
        <v>636</v>
      </c>
      <c r="M308" s="239">
        <v>53</v>
      </c>
      <c r="N308" s="239" t="s">
        <v>2748</v>
      </c>
      <c r="O308" s="241">
        <v>144</v>
      </c>
      <c r="P308">
        <v>363</v>
      </c>
    </row>
    <row r="309" spans="1:16" x14ac:dyDescent="0.35">
      <c r="A309" t="s">
        <v>207</v>
      </c>
      <c r="B309" t="s">
        <v>3455</v>
      </c>
      <c r="C309" t="s">
        <v>3456</v>
      </c>
      <c r="E309" t="s">
        <v>2989</v>
      </c>
      <c r="F309" t="s">
        <v>612</v>
      </c>
      <c r="G309" s="240">
        <v>254</v>
      </c>
      <c r="H309" s="241">
        <v>106</v>
      </c>
      <c r="I309" t="s">
        <v>764</v>
      </c>
      <c r="J309" s="242">
        <v>99</v>
      </c>
      <c r="K309" s="242">
        <v>158</v>
      </c>
      <c r="L309" t="s">
        <v>634</v>
      </c>
      <c r="M309" s="239">
        <v>55</v>
      </c>
      <c r="N309" s="239" t="s">
        <v>3100</v>
      </c>
      <c r="O309" s="241">
        <v>170</v>
      </c>
      <c r="P309">
        <v>258</v>
      </c>
    </row>
    <row r="310" spans="1:16" x14ac:dyDescent="0.35">
      <c r="A310" t="s">
        <v>207</v>
      </c>
      <c r="B310" t="s">
        <v>3457</v>
      </c>
      <c r="C310" t="s">
        <v>3458</v>
      </c>
      <c r="E310" t="s">
        <v>2819</v>
      </c>
      <c r="F310" t="s">
        <v>618</v>
      </c>
      <c r="G310" s="240">
        <v>251</v>
      </c>
      <c r="H310" s="241">
        <v>89</v>
      </c>
      <c r="I310" t="s">
        <v>2739</v>
      </c>
      <c r="J310" s="242">
        <v>91</v>
      </c>
      <c r="K310" s="242">
        <v>146</v>
      </c>
      <c r="L310" t="s">
        <v>634</v>
      </c>
      <c r="M310" s="239">
        <v>140</v>
      </c>
      <c r="N310" s="239" t="s">
        <v>2731</v>
      </c>
      <c r="O310" s="241">
        <v>142</v>
      </c>
      <c r="P310">
        <v>252</v>
      </c>
    </row>
    <row r="311" spans="1:16" x14ac:dyDescent="0.35">
      <c r="A311" t="s">
        <v>207</v>
      </c>
      <c r="B311" t="s">
        <v>3459</v>
      </c>
      <c r="C311" t="s">
        <v>3460</v>
      </c>
      <c r="E311" t="s">
        <v>2819</v>
      </c>
      <c r="F311" t="s">
        <v>618</v>
      </c>
      <c r="G311" s="240">
        <v>251</v>
      </c>
      <c r="H311" s="241">
        <v>108</v>
      </c>
      <c r="I311" t="s">
        <v>2739</v>
      </c>
      <c r="J311" s="242">
        <v>102</v>
      </c>
      <c r="K311" s="242">
        <v>163</v>
      </c>
      <c r="L311" t="s">
        <v>636</v>
      </c>
      <c r="M311" s="239">
        <v>141</v>
      </c>
      <c r="N311" s="239" t="s">
        <v>3155</v>
      </c>
      <c r="O311" s="241">
        <v>173</v>
      </c>
      <c r="P311">
        <v>249</v>
      </c>
    </row>
    <row r="312" spans="1:16" x14ac:dyDescent="0.35">
      <c r="A312" t="s">
        <v>207</v>
      </c>
      <c r="B312" t="s">
        <v>3461</v>
      </c>
      <c r="C312" t="s">
        <v>3462</v>
      </c>
      <c r="E312" t="s">
        <v>2819</v>
      </c>
      <c r="F312" t="s">
        <v>618</v>
      </c>
      <c r="G312" s="240">
        <v>270</v>
      </c>
      <c r="H312" s="241">
        <v>74</v>
      </c>
      <c r="I312" t="s">
        <v>2739</v>
      </c>
      <c r="J312" s="242">
        <v>67</v>
      </c>
      <c r="K312" s="242">
        <v>107</v>
      </c>
      <c r="L312" t="s">
        <v>636</v>
      </c>
      <c r="M312" s="239">
        <v>130</v>
      </c>
      <c r="N312" s="239" t="s">
        <v>2782</v>
      </c>
      <c r="O312" s="241">
        <v>118</v>
      </c>
      <c r="P312">
        <v>269</v>
      </c>
    </row>
    <row r="313" spans="1:16" x14ac:dyDescent="0.35">
      <c r="A313" t="s">
        <v>207</v>
      </c>
      <c r="B313" t="s">
        <v>3463</v>
      </c>
      <c r="C313" t="s">
        <v>3464</v>
      </c>
      <c r="E313" t="s">
        <v>2819</v>
      </c>
      <c r="F313" t="s">
        <v>618</v>
      </c>
      <c r="G313" s="240">
        <v>275</v>
      </c>
      <c r="H313" s="241">
        <v>74</v>
      </c>
      <c r="I313" t="s">
        <v>2739</v>
      </c>
      <c r="J313" s="242">
        <v>75</v>
      </c>
      <c r="K313" s="242">
        <v>120</v>
      </c>
      <c r="L313" t="s">
        <v>636</v>
      </c>
      <c r="M313" s="239">
        <v>129</v>
      </c>
      <c r="N313" s="239" t="s">
        <v>2752</v>
      </c>
      <c r="O313" s="241">
        <v>118</v>
      </c>
      <c r="P313">
        <v>270</v>
      </c>
    </row>
    <row r="314" spans="1:16" x14ac:dyDescent="0.35">
      <c r="A314" t="s">
        <v>207</v>
      </c>
      <c r="B314" t="s">
        <v>3465</v>
      </c>
      <c r="C314" t="s">
        <v>3466</v>
      </c>
      <c r="E314" t="s">
        <v>2743</v>
      </c>
      <c r="F314" t="s">
        <v>618</v>
      </c>
      <c r="G314" s="240">
        <v>1869</v>
      </c>
      <c r="H314" s="241">
        <v>487</v>
      </c>
      <c r="I314" t="s">
        <v>768</v>
      </c>
      <c r="J314" s="242">
        <v>506</v>
      </c>
      <c r="K314" s="242">
        <v>810</v>
      </c>
      <c r="L314" t="s">
        <v>636</v>
      </c>
      <c r="M314" s="239">
        <v>125</v>
      </c>
      <c r="N314" s="239" t="s">
        <v>2850</v>
      </c>
      <c r="O314" s="241">
        <v>779</v>
      </c>
      <c r="P314">
        <v>1864</v>
      </c>
    </row>
    <row r="315" spans="1:16" x14ac:dyDescent="0.35">
      <c r="A315" t="s">
        <v>208</v>
      </c>
      <c r="B315" t="s">
        <v>3467</v>
      </c>
      <c r="C315" t="s">
        <v>3468</v>
      </c>
      <c r="E315" t="s">
        <v>2755</v>
      </c>
      <c r="F315" t="s">
        <v>618</v>
      </c>
      <c r="G315" s="240">
        <v>91</v>
      </c>
      <c r="H315" s="241">
        <v>10</v>
      </c>
      <c r="I315" t="s">
        <v>763</v>
      </c>
      <c r="J315" s="242">
        <v>12</v>
      </c>
      <c r="K315" s="242">
        <v>19</v>
      </c>
      <c r="L315" s="217" t="s">
        <v>845</v>
      </c>
      <c r="M315" s="239"/>
      <c r="N315" s="239"/>
      <c r="O315" s="241">
        <v>16</v>
      </c>
      <c r="P315">
        <v>78</v>
      </c>
    </row>
    <row r="316" spans="1:16" x14ac:dyDescent="0.35">
      <c r="A316" t="s">
        <v>208</v>
      </c>
      <c r="B316" t="s">
        <v>3469</v>
      </c>
      <c r="C316" t="s">
        <v>3470</v>
      </c>
      <c r="E316" t="s">
        <v>2802</v>
      </c>
      <c r="F316" t="s">
        <v>615</v>
      </c>
      <c r="G316" s="240">
        <v>476</v>
      </c>
      <c r="H316" s="241">
        <v>61</v>
      </c>
      <c r="I316" t="s">
        <v>764</v>
      </c>
      <c r="J316" s="242">
        <v>59</v>
      </c>
      <c r="K316" s="242">
        <v>94</v>
      </c>
      <c r="L316" t="s">
        <v>634</v>
      </c>
      <c r="M316" s="239">
        <v>97</v>
      </c>
      <c r="N316" s="239" t="s">
        <v>2768</v>
      </c>
      <c r="O316" s="241">
        <v>98</v>
      </c>
      <c r="P316">
        <v>477</v>
      </c>
    </row>
    <row r="317" spans="1:16" x14ac:dyDescent="0.35">
      <c r="A317" t="s">
        <v>208</v>
      </c>
      <c r="B317" t="s">
        <v>3013</v>
      </c>
      <c r="C317" t="s">
        <v>3471</v>
      </c>
      <c r="E317" t="s">
        <v>2802</v>
      </c>
      <c r="F317" t="s">
        <v>618</v>
      </c>
      <c r="G317" s="240">
        <v>497</v>
      </c>
      <c r="H317" s="241">
        <v>34</v>
      </c>
      <c r="I317" t="s">
        <v>764</v>
      </c>
      <c r="J317" s="242">
        <v>36</v>
      </c>
      <c r="K317" s="242">
        <v>58</v>
      </c>
      <c r="L317" t="s">
        <v>636</v>
      </c>
      <c r="M317" s="239">
        <v>71</v>
      </c>
      <c r="N317" s="239" t="s">
        <v>2831</v>
      </c>
      <c r="O317" s="241">
        <v>54</v>
      </c>
      <c r="P317">
        <v>491</v>
      </c>
    </row>
    <row r="318" spans="1:16" x14ac:dyDescent="0.35">
      <c r="A318" t="s">
        <v>208</v>
      </c>
      <c r="B318" t="s">
        <v>3472</v>
      </c>
      <c r="C318" t="s">
        <v>3473</v>
      </c>
      <c r="E318" t="s">
        <v>2802</v>
      </c>
      <c r="F318" t="s">
        <v>615</v>
      </c>
      <c r="G318" s="240">
        <v>510</v>
      </c>
      <c r="H318" s="241">
        <v>89</v>
      </c>
      <c r="I318" t="s">
        <v>764</v>
      </c>
      <c r="J318" s="242">
        <v>90</v>
      </c>
      <c r="K318" s="242">
        <v>144</v>
      </c>
      <c r="L318" t="s">
        <v>636</v>
      </c>
      <c r="M318" s="239">
        <v>136</v>
      </c>
      <c r="N318" s="239" t="s">
        <v>2782</v>
      </c>
      <c r="O318" s="241">
        <v>142</v>
      </c>
      <c r="P318">
        <v>511</v>
      </c>
    </row>
    <row r="319" spans="1:16" x14ac:dyDescent="0.35">
      <c r="A319" t="s">
        <v>208</v>
      </c>
      <c r="B319" t="s">
        <v>3474</v>
      </c>
      <c r="C319" t="s">
        <v>3475</v>
      </c>
      <c r="E319" t="s">
        <v>2819</v>
      </c>
      <c r="F319" t="s">
        <v>618</v>
      </c>
      <c r="G319" s="240">
        <v>805</v>
      </c>
      <c r="H319" s="241">
        <v>92</v>
      </c>
      <c r="I319" t="s">
        <v>2739</v>
      </c>
      <c r="J319" s="242">
        <v>94</v>
      </c>
      <c r="K319" s="242">
        <v>150</v>
      </c>
      <c r="L319" t="s">
        <v>636</v>
      </c>
      <c r="M319" s="239">
        <v>303</v>
      </c>
      <c r="N319" s="239" t="s">
        <v>2768</v>
      </c>
      <c r="O319" s="241">
        <v>147</v>
      </c>
      <c r="P319">
        <v>810</v>
      </c>
    </row>
    <row r="320" spans="1:16" x14ac:dyDescent="0.35">
      <c r="A320" t="s">
        <v>208</v>
      </c>
      <c r="B320" t="s">
        <v>3476</v>
      </c>
      <c r="C320" t="s">
        <v>3477</v>
      </c>
      <c r="E320" t="s">
        <v>2743</v>
      </c>
      <c r="F320" t="s">
        <v>618</v>
      </c>
      <c r="G320" s="240">
        <v>936</v>
      </c>
      <c r="H320" s="241">
        <v>98</v>
      </c>
      <c r="I320" t="s">
        <v>768</v>
      </c>
      <c r="J320" s="242">
        <v>97</v>
      </c>
      <c r="K320" s="242">
        <v>155</v>
      </c>
      <c r="L320" t="s">
        <v>636</v>
      </c>
      <c r="M320" s="239">
        <v>40</v>
      </c>
      <c r="N320" s="239" t="s">
        <v>2970</v>
      </c>
      <c r="O320" s="241">
        <v>157</v>
      </c>
      <c r="P320">
        <v>941</v>
      </c>
    </row>
    <row r="321" spans="1:16" x14ac:dyDescent="0.35">
      <c r="A321" t="s">
        <v>209</v>
      </c>
      <c r="B321" t="s">
        <v>3478</v>
      </c>
      <c r="C321" t="s">
        <v>3479</v>
      </c>
      <c r="E321" t="s">
        <v>3047</v>
      </c>
      <c r="F321" t="s">
        <v>615</v>
      </c>
      <c r="G321" s="240">
        <v>613</v>
      </c>
      <c r="H321" s="241">
        <v>11</v>
      </c>
      <c r="I321" t="s">
        <v>766</v>
      </c>
      <c r="J321" s="242">
        <v>9</v>
      </c>
      <c r="K321" s="242">
        <v>14</v>
      </c>
      <c r="L321" t="s">
        <v>634</v>
      </c>
      <c r="M321" s="239">
        <v>74</v>
      </c>
      <c r="N321" s="239" t="s">
        <v>2828</v>
      </c>
      <c r="O321" s="241">
        <v>18</v>
      </c>
      <c r="P321">
        <v>607</v>
      </c>
    </row>
    <row r="322" spans="1:16" x14ac:dyDescent="0.35">
      <c r="A322" t="s">
        <v>210</v>
      </c>
      <c r="B322" t="s">
        <v>3480</v>
      </c>
      <c r="C322" t="s">
        <v>3481</v>
      </c>
      <c r="E322" t="s">
        <v>2989</v>
      </c>
      <c r="F322" t="s">
        <v>615</v>
      </c>
      <c r="G322" s="240">
        <v>811</v>
      </c>
      <c r="H322" s="241">
        <v>174</v>
      </c>
      <c r="I322" t="s">
        <v>764</v>
      </c>
      <c r="J322" s="242">
        <v>177</v>
      </c>
      <c r="K322" s="242">
        <v>283</v>
      </c>
      <c r="L322" t="s">
        <v>636</v>
      </c>
      <c r="M322" s="239">
        <v>213</v>
      </c>
      <c r="N322" s="239" t="s">
        <v>3162</v>
      </c>
      <c r="O322" s="241">
        <v>278</v>
      </c>
      <c r="P322">
        <v>801</v>
      </c>
    </row>
    <row r="323" spans="1:16" x14ac:dyDescent="0.35">
      <c r="A323" t="s">
        <v>210</v>
      </c>
      <c r="B323" t="s">
        <v>3482</v>
      </c>
      <c r="C323" t="s">
        <v>3483</v>
      </c>
      <c r="E323" t="s">
        <v>3064</v>
      </c>
      <c r="F323" t="s">
        <v>618</v>
      </c>
      <c r="G323" s="240">
        <v>834</v>
      </c>
      <c r="H323" s="241">
        <v>142</v>
      </c>
      <c r="I323" t="s">
        <v>2909</v>
      </c>
      <c r="J323" s="242">
        <v>138</v>
      </c>
      <c r="K323" s="242">
        <v>221</v>
      </c>
      <c r="L323" t="s">
        <v>636</v>
      </c>
      <c r="M323" s="239">
        <v>298</v>
      </c>
      <c r="N323" s="239" t="s">
        <v>2919</v>
      </c>
      <c r="O323" s="241">
        <v>227</v>
      </c>
      <c r="P323">
        <v>834</v>
      </c>
    </row>
    <row r="324" spans="1:16" x14ac:dyDescent="0.35">
      <c r="A324" t="s">
        <v>211</v>
      </c>
      <c r="B324" t="s">
        <v>3484</v>
      </c>
      <c r="C324" t="s">
        <v>3485</v>
      </c>
      <c r="E324" t="s">
        <v>2755</v>
      </c>
      <c r="F324" t="s">
        <v>618</v>
      </c>
      <c r="G324" s="240">
        <v>154</v>
      </c>
      <c r="H324" s="241">
        <v>20</v>
      </c>
      <c r="I324" t="s">
        <v>763</v>
      </c>
      <c r="J324" s="242">
        <v>22</v>
      </c>
      <c r="K324" s="242">
        <v>35</v>
      </c>
      <c r="L324" s="217" t="s">
        <v>845</v>
      </c>
      <c r="M324" s="239"/>
      <c r="N324" s="239"/>
      <c r="O324" s="241">
        <v>32</v>
      </c>
      <c r="P324">
        <v>132</v>
      </c>
    </row>
    <row r="325" spans="1:16" x14ac:dyDescent="0.35">
      <c r="A325" t="s">
        <v>211</v>
      </c>
      <c r="B325" t="s">
        <v>2725</v>
      </c>
      <c r="C325" t="s">
        <v>3486</v>
      </c>
      <c r="E325" t="s">
        <v>2758</v>
      </c>
      <c r="F325" t="s">
        <v>615</v>
      </c>
      <c r="G325" s="240">
        <v>435</v>
      </c>
      <c r="H325" s="241">
        <v>49</v>
      </c>
      <c r="I325" t="s">
        <v>764</v>
      </c>
      <c r="J325" s="242">
        <v>48</v>
      </c>
      <c r="K325" s="242">
        <v>77</v>
      </c>
      <c r="L325" t="s">
        <v>636</v>
      </c>
      <c r="M325" s="239">
        <v>76</v>
      </c>
      <c r="N325" s="239" t="s">
        <v>3335</v>
      </c>
      <c r="O325" s="241">
        <v>78</v>
      </c>
      <c r="P325">
        <v>432</v>
      </c>
    </row>
    <row r="326" spans="1:16" x14ac:dyDescent="0.35">
      <c r="A326" t="s">
        <v>211</v>
      </c>
      <c r="B326" t="s">
        <v>3487</v>
      </c>
      <c r="C326" t="s">
        <v>3488</v>
      </c>
      <c r="E326" t="s">
        <v>2758</v>
      </c>
      <c r="F326" t="s">
        <v>615</v>
      </c>
      <c r="G326" s="240">
        <v>391</v>
      </c>
      <c r="H326" s="241">
        <v>41</v>
      </c>
      <c r="I326" t="s">
        <v>764</v>
      </c>
      <c r="J326" s="242">
        <v>35</v>
      </c>
      <c r="K326" s="242">
        <v>56</v>
      </c>
      <c r="L326" t="s">
        <v>636</v>
      </c>
      <c r="M326" s="239">
        <v>53</v>
      </c>
      <c r="N326" s="239" t="s">
        <v>3342</v>
      </c>
      <c r="O326" s="241">
        <v>66</v>
      </c>
      <c r="P326">
        <v>392</v>
      </c>
    </row>
    <row r="327" spans="1:16" x14ac:dyDescent="0.35">
      <c r="A327" t="s">
        <v>211</v>
      </c>
      <c r="B327" t="s">
        <v>3489</v>
      </c>
      <c r="C327" t="s">
        <v>3490</v>
      </c>
      <c r="E327" t="s">
        <v>2758</v>
      </c>
      <c r="F327" t="s">
        <v>615</v>
      </c>
      <c r="G327" s="240">
        <v>469</v>
      </c>
      <c r="H327" s="241">
        <v>77</v>
      </c>
      <c r="I327" t="s">
        <v>764</v>
      </c>
      <c r="J327" s="242">
        <v>84</v>
      </c>
      <c r="K327" s="242">
        <v>134</v>
      </c>
      <c r="L327" t="s">
        <v>636</v>
      </c>
      <c r="M327" s="239">
        <v>95</v>
      </c>
      <c r="N327" s="239" t="s">
        <v>2772</v>
      </c>
      <c r="O327" s="241">
        <v>123</v>
      </c>
      <c r="P327">
        <v>466</v>
      </c>
    </row>
    <row r="328" spans="1:16" x14ac:dyDescent="0.35">
      <c r="A328" t="s">
        <v>211</v>
      </c>
      <c r="B328" t="s">
        <v>3491</v>
      </c>
      <c r="C328" t="s">
        <v>3492</v>
      </c>
      <c r="E328" t="s">
        <v>2758</v>
      </c>
      <c r="F328" t="s">
        <v>615</v>
      </c>
      <c r="G328" s="240">
        <v>481</v>
      </c>
      <c r="H328" s="241">
        <v>39</v>
      </c>
      <c r="I328" t="s">
        <v>764</v>
      </c>
      <c r="J328" s="242">
        <v>43</v>
      </c>
      <c r="K328" s="242">
        <v>69</v>
      </c>
      <c r="L328" t="s">
        <v>636</v>
      </c>
      <c r="M328" s="239">
        <v>90</v>
      </c>
      <c r="N328" s="239" t="s">
        <v>2882</v>
      </c>
      <c r="O328" s="241">
        <v>62</v>
      </c>
      <c r="P328">
        <v>476</v>
      </c>
    </row>
    <row r="329" spans="1:16" x14ac:dyDescent="0.35">
      <c r="A329" t="s">
        <v>211</v>
      </c>
      <c r="B329" t="s">
        <v>3493</v>
      </c>
      <c r="C329" t="s">
        <v>3494</v>
      </c>
      <c r="E329" t="s">
        <v>2751</v>
      </c>
      <c r="F329" t="s">
        <v>618</v>
      </c>
      <c r="G329" s="240">
        <v>722</v>
      </c>
      <c r="H329" s="241">
        <v>60</v>
      </c>
      <c r="I329" t="s">
        <v>2739</v>
      </c>
      <c r="J329" s="242">
        <v>66</v>
      </c>
      <c r="K329" s="242">
        <v>106</v>
      </c>
      <c r="L329" t="s">
        <v>636</v>
      </c>
      <c r="M329" s="239">
        <v>210</v>
      </c>
      <c r="N329" s="239" t="s">
        <v>2845</v>
      </c>
      <c r="O329" s="241">
        <v>96</v>
      </c>
      <c r="P329">
        <v>717</v>
      </c>
    </row>
    <row r="330" spans="1:16" x14ac:dyDescent="0.35">
      <c r="A330" t="s">
        <v>211</v>
      </c>
      <c r="B330" t="s">
        <v>3495</v>
      </c>
      <c r="C330" t="s">
        <v>3496</v>
      </c>
      <c r="E330" t="s">
        <v>2751</v>
      </c>
      <c r="F330" t="s">
        <v>618</v>
      </c>
      <c r="G330" s="240">
        <v>862</v>
      </c>
      <c r="H330" s="241">
        <v>80</v>
      </c>
      <c r="I330" t="s">
        <v>2739</v>
      </c>
      <c r="J330" s="242">
        <v>82</v>
      </c>
      <c r="K330" s="242">
        <v>131</v>
      </c>
      <c r="L330" t="s">
        <v>636</v>
      </c>
      <c r="M330" s="239">
        <v>306</v>
      </c>
      <c r="N330" s="239" t="s">
        <v>2803</v>
      </c>
      <c r="O330" s="241">
        <v>128</v>
      </c>
      <c r="P330">
        <v>863</v>
      </c>
    </row>
    <row r="331" spans="1:16" x14ac:dyDescent="0.35">
      <c r="A331" t="s">
        <v>211</v>
      </c>
      <c r="B331" t="s">
        <v>3497</v>
      </c>
      <c r="C331" t="s">
        <v>3498</v>
      </c>
      <c r="E331" t="s">
        <v>2743</v>
      </c>
      <c r="F331" t="s">
        <v>618</v>
      </c>
      <c r="G331" s="240">
        <v>1506</v>
      </c>
      <c r="H331" s="241">
        <v>120</v>
      </c>
      <c r="I331" t="s">
        <v>768</v>
      </c>
      <c r="J331" s="242">
        <v>119</v>
      </c>
      <c r="K331" s="242">
        <v>190</v>
      </c>
      <c r="L331" t="s">
        <v>634</v>
      </c>
      <c r="M331" s="239">
        <v>40</v>
      </c>
      <c r="N331" s="239" t="s">
        <v>2866</v>
      </c>
      <c r="O331" s="241">
        <v>192</v>
      </c>
      <c r="P331">
        <v>1509</v>
      </c>
    </row>
    <row r="332" spans="1:16" x14ac:dyDescent="0.35">
      <c r="A332" t="s">
        <v>212</v>
      </c>
      <c r="B332" t="s">
        <v>3499</v>
      </c>
      <c r="C332" t="s">
        <v>3500</v>
      </c>
      <c r="E332" t="s">
        <v>2727</v>
      </c>
      <c r="F332" t="s">
        <v>612</v>
      </c>
      <c r="G332" s="240">
        <v>853</v>
      </c>
      <c r="H332" s="241">
        <v>429</v>
      </c>
      <c r="I332" t="s">
        <v>763</v>
      </c>
      <c r="J332" s="242">
        <v>462</v>
      </c>
      <c r="K332" s="242">
        <v>739</v>
      </c>
      <c r="L332" s="217" t="s">
        <v>845</v>
      </c>
      <c r="M332" s="239"/>
      <c r="N332" s="239"/>
      <c r="O332" s="241">
        <v>686</v>
      </c>
      <c r="P332">
        <v>804</v>
      </c>
    </row>
    <row r="333" spans="1:16" x14ac:dyDescent="0.35">
      <c r="A333" t="s">
        <v>212</v>
      </c>
      <c r="B333" t="s">
        <v>3501</v>
      </c>
      <c r="C333" t="s">
        <v>3502</v>
      </c>
      <c r="E333" t="s">
        <v>2730</v>
      </c>
      <c r="F333" t="s">
        <v>612</v>
      </c>
      <c r="G333" s="240">
        <v>589</v>
      </c>
      <c r="H333" s="241">
        <v>336</v>
      </c>
      <c r="I333" t="s">
        <v>764</v>
      </c>
      <c r="J333" s="242">
        <v>348</v>
      </c>
      <c r="K333" s="242">
        <v>557</v>
      </c>
      <c r="L333" t="s">
        <v>637</v>
      </c>
      <c r="M333" s="239">
        <v>212</v>
      </c>
      <c r="N333" s="239" t="s">
        <v>3040</v>
      </c>
      <c r="O333" s="241">
        <v>538</v>
      </c>
      <c r="P333">
        <v>597</v>
      </c>
    </row>
    <row r="334" spans="1:16" x14ac:dyDescent="0.35">
      <c r="A334" t="s">
        <v>212</v>
      </c>
      <c r="B334" t="s">
        <v>3503</v>
      </c>
      <c r="C334" t="s">
        <v>3504</v>
      </c>
      <c r="E334" t="s">
        <v>2730</v>
      </c>
      <c r="F334" t="s">
        <v>612</v>
      </c>
      <c r="G334" s="240">
        <v>612</v>
      </c>
      <c r="H334" s="241">
        <v>342</v>
      </c>
      <c r="I334" t="s">
        <v>764</v>
      </c>
      <c r="J334" s="242">
        <v>350</v>
      </c>
      <c r="K334" s="242">
        <v>560</v>
      </c>
      <c r="L334" t="s">
        <v>634</v>
      </c>
      <c r="M334" s="239">
        <v>168</v>
      </c>
      <c r="N334" s="239" t="s">
        <v>2967</v>
      </c>
      <c r="O334" s="241">
        <v>547</v>
      </c>
      <c r="P334">
        <v>605</v>
      </c>
    </row>
    <row r="335" spans="1:16" x14ac:dyDescent="0.35">
      <c r="A335" t="s">
        <v>212</v>
      </c>
      <c r="B335" t="s">
        <v>3505</v>
      </c>
      <c r="C335" t="s">
        <v>3506</v>
      </c>
      <c r="E335" t="s">
        <v>2730</v>
      </c>
      <c r="F335" t="s">
        <v>612</v>
      </c>
      <c r="G335" s="240">
        <v>586</v>
      </c>
      <c r="H335" s="241">
        <v>318</v>
      </c>
      <c r="I335" t="s">
        <v>764</v>
      </c>
      <c r="J335" s="242">
        <v>315</v>
      </c>
      <c r="K335" s="242">
        <v>504</v>
      </c>
      <c r="L335" t="s">
        <v>636</v>
      </c>
      <c r="M335" s="239">
        <v>199</v>
      </c>
      <c r="N335" s="239" t="s">
        <v>3085</v>
      </c>
      <c r="O335" s="241">
        <v>509</v>
      </c>
      <c r="P335">
        <v>593</v>
      </c>
    </row>
    <row r="336" spans="1:16" x14ac:dyDescent="0.35">
      <c r="A336" t="s">
        <v>212</v>
      </c>
      <c r="B336" t="s">
        <v>3507</v>
      </c>
      <c r="C336" t="s">
        <v>3508</v>
      </c>
      <c r="E336" t="s">
        <v>2730</v>
      </c>
      <c r="F336" t="s">
        <v>612</v>
      </c>
      <c r="G336" s="240">
        <v>618</v>
      </c>
      <c r="H336" s="241">
        <v>334</v>
      </c>
      <c r="I336" t="s">
        <v>764</v>
      </c>
      <c r="J336" s="242">
        <v>366</v>
      </c>
      <c r="K336" s="242">
        <v>586</v>
      </c>
      <c r="L336" t="s">
        <v>637</v>
      </c>
      <c r="M336" s="239">
        <v>214</v>
      </c>
      <c r="N336" s="239" t="s">
        <v>3075</v>
      </c>
      <c r="O336" s="241">
        <v>534</v>
      </c>
      <c r="P336">
        <v>611</v>
      </c>
    </row>
    <row r="337" spans="1:16" x14ac:dyDescent="0.35">
      <c r="A337" t="s">
        <v>212</v>
      </c>
      <c r="B337" t="s">
        <v>3509</v>
      </c>
      <c r="C337" t="s">
        <v>3510</v>
      </c>
      <c r="E337" t="s">
        <v>2751</v>
      </c>
      <c r="F337" t="s">
        <v>612</v>
      </c>
      <c r="G337" s="240">
        <v>480</v>
      </c>
      <c r="H337" s="241">
        <v>262</v>
      </c>
      <c r="I337" t="s">
        <v>2739</v>
      </c>
      <c r="J337" s="242">
        <v>269</v>
      </c>
      <c r="K337" s="242">
        <v>430</v>
      </c>
      <c r="L337" t="s">
        <v>637</v>
      </c>
      <c r="M337" s="239">
        <v>452</v>
      </c>
      <c r="N337" s="239" t="s">
        <v>3082</v>
      </c>
      <c r="O337" s="241">
        <v>419</v>
      </c>
      <c r="P337">
        <v>487</v>
      </c>
    </row>
    <row r="338" spans="1:16" x14ac:dyDescent="0.35">
      <c r="A338" t="s">
        <v>212</v>
      </c>
      <c r="B338" t="s">
        <v>3511</v>
      </c>
      <c r="C338" t="s">
        <v>3512</v>
      </c>
      <c r="E338" t="s">
        <v>2751</v>
      </c>
      <c r="F338" t="s">
        <v>612</v>
      </c>
      <c r="G338" s="240">
        <v>542</v>
      </c>
      <c r="H338" s="241">
        <v>297</v>
      </c>
      <c r="I338" t="s">
        <v>2739</v>
      </c>
      <c r="J338" s="242">
        <v>307</v>
      </c>
      <c r="K338" s="242">
        <v>491</v>
      </c>
      <c r="L338" t="s">
        <v>637</v>
      </c>
      <c r="M338" s="239">
        <v>437</v>
      </c>
      <c r="N338" s="239" t="s">
        <v>3088</v>
      </c>
      <c r="O338" s="241">
        <v>475</v>
      </c>
      <c r="P338">
        <v>550</v>
      </c>
    </row>
    <row r="339" spans="1:16" x14ac:dyDescent="0.35">
      <c r="A339" t="s">
        <v>212</v>
      </c>
      <c r="B339" t="s">
        <v>3513</v>
      </c>
      <c r="C339" t="s">
        <v>3514</v>
      </c>
      <c r="E339" t="s">
        <v>2751</v>
      </c>
      <c r="F339" t="s">
        <v>612</v>
      </c>
      <c r="G339" s="240">
        <v>576</v>
      </c>
      <c r="H339" s="241">
        <v>240</v>
      </c>
      <c r="I339" t="s">
        <v>2739</v>
      </c>
      <c r="J339" s="242">
        <v>286</v>
      </c>
      <c r="K339" s="242">
        <v>458</v>
      </c>
      <c r="L339" t="s">
        <v>637</v>
      </c>
      <c r="M339" s="239">
        <v>384</v>
      </c>
      <c r="N339" s="239" t="s">
        <v>3215</v>
      </c>
      <c r="O339" s="241">
        <v>384</v>
      </c>
      <c r="P339">
        <v>551</v>
      </c>
    </row>
    <row r="340" spans="1:16" x14ac:dyDescent="0.35">
      <c r="A340" t="s">
        <v>212</v>
      </c>
      <c r="B340" t="s">
        <v>3515</v>
      </c>
      <c r="C340" t="s">
        <v>3516</v>
      </c>
      <c r="E340" t="s">
        <v>2743</v>
      </c>
      <c r="F340" t="s">
        <v>612</v>
      </c>
      <c r="G340" s="240">
        <v>1514</v>
      </c>
      <c r="H340" s="241">
        <v>571</v>
      </c>
      <c r="I340" t="s">
        <v>768</v>
      </c>
      <c r="J340" s="242">
        <v>642</v>
      </c>
      <c r="K340" s="242">
        <v>1027</v>
      </c>
      <c r="L340" t="s">
        <v>637</v>
      </c>
      <c r="M340" s="239">
        <v>161</v>
      </c>
      <c r="N340" s="239" t="s">
        <v>2740</v>
      </c>
      <c r="O340" s="241">
        <v>914</v>
      </c>
      <c r="P340">
        <v>1521</v>
      </c>
    </row>
    <row r="341" spans="1:16" x14ac:dyDescent="0.35">
      <c r="A341" t="s">
        <v>213</v>
      </c>
      <c r="B341" t="s">
        <v>3517</v>
      </c>
      <c r="C341" t="s">
        <v>3518</v>
      </c>
      <c r="E341" t="s">
        <v>2755</v>
      </c>
      <c r="F341" t="s">
        <v>618</v>
      </c>
      <c r="G341" s="240">
        <v>302</v>
      </c>
      <c r="H341" s="241">
        <v>94</v>
      </c>
      <c r="I341" t="s">
        <v>763</v>
      </c>
      <c r="J341" s="242">
        <v>115</v>
      </c>
      <c r="K341" s="242">
        <v>184</v>
      </c>
      <c r="L341" s="217" t="s">
        <v>845</v>
      </c>
      <c r="M341" s="239"/>
      <c r="N341" s="239"/>
      <c r="O341" s="241">
        <v>150</v>
      </c>
      <c r="P341">
        <v>267</v>
      </c>
    </row>
    <row r="342" spans="1:16" x14ac:dyDescent="0.35">
      <c r="A342" t="s">
        <v>213</v>
      </c>
      <c r="B342" t="s">
        <v>3519</v>
      </c>
      <c r="C342" t="s">
        <v>3520</v>
      </c>
      <c r="E342" t="s">
        <v>2802</v>
      </c>
      <c r="F342" t="s">
        <v>612</v>
      </c>
      <c r="G342" s="240">
        <v>444</v>
      </c>
      <c r="H342" s="241">
        <v>225</v>
      </c>
      <c r="I342" t="s">
        <v>764</v>
      </c>
      <c r="J342" s="242">
        <v>233</v>
      </c>
      <c r="K342" s="242">
        <v>373</v>
      </c>
      <c r="L342" t="s">
        <v>634</v>
      </c>
      <c r="M342" s="239">
        <v>104</v>
      </c>
      <c r="N342" s="239" t="s">
        <v>2765</v>
      </c>
      <c r="O342" s="241">
        <v>360</v>
      </c>
      <c r="P342">
        <v>440</v>
      </c>
    </row>
    <row r="343" spans="1:16" x14ac:dyDescent="0.35">
      <c r="A343" t="s">
        <v>213</v>
      </c>
      <c r="B343" t="s">
        <v>3521</v>
      </c>
      <c r="C343" t="s">
        <v>3522</v>
      </c>
      <c r="E343" t="s">
        <v>2858</v>
      </c>
      <c r="F343" t="s">
        <v>612</v>
      </c>
      <c r="G343" s="240">
        <v>282</v>
      </c>
      <c r="H343" s="241">
        <v>167</v>
      </c>
      <c r="I343" t="s">
        <v>763</v>
      </c>
      <c r="J343" s="242">
        <v>167</v>
      </c>
      <c r="K343" s="242">
        <v>267</v>
      </c>
      <c r="L343" s="217" t="s">
        <v>845</v>
      </c>
      <c r="M343" s="239"/>
      <c r="N343" s="239"/>
      <c r="O343" s="241">
        <v>267</v>
      </c>
      <c r="P343">
        <v>270</v>
      </c>
    </row>
    <row r="344" spans="1:16" x14ac:dyDescent="0.35">
      <c r="A344" t="s">
        <v>213</v>
      </c>
      <c r="B344" t="s">
        <v>3523</v>
      </c>
      <c r="C344" t="s">
        <v>3524</v>
      </c>
      <c r="E344" t="s">
        <v>2989</v>
      </c>
      <c r="F344" t="s">
        <v>612</v>
      </c>
      <c r="G344" s="240">
        <v>441</v>
      </c>
      <c r="H344" s="241">
        <v>290</v>
      </c>
      <c r="I344" t="s">
        <v>764</v>
      </c>
      <c r="J344" s="242">
        <v>286</v>
      </c>
      <c r="K344" s="242">
        <v>458</v>
      </c>
      <c r="L344" t="s">
        <v>634</v>
      </c>
      <c r="M344" s="239">
        <v>111</v>
      </c>
      <c r="N344" s="239" t="s">
        <v>3155</v>
      </c>
      <c r="O344" s="241">
        <v>464</v>
      </c>
      <c r="P344">
        <v>438</v>
      </c>
    </row>
    <row r="345" spans="1:16" x14ac:dyDescent="0.35">
      <c r="A345" t="s">
        <v>213</v>
      </c>
      <c r="B345" t="s">
        <v>3525</v>
      </c>
      <c r="C345" t="s">
        <v>3526</v>
      </c>
      <c r="E345" t="s">
        <v>2802</v>
      </c>
      <c r="F345" t="s">
        <v>618</v>
      </c>
      <c r="G345" s="240">
        <v>356</v>
      </c>
      <c r="H345" s="241">
        <v>127</v>
      </c>
      <c r="I345" t="s">
        <v>764</v>
      </c>
      <c r="J345" s="242">
        <v>128</v>
      </c>
      <c r="K345" s="242">
        <v>205</v>
      </c>
      <c r="L345" t="s">
        <v>636</v>
      </c>
      <c r="M345" s="239">
        <v>85</v>
      </c>
      <c r="N345" s="239" t="s">
        <v>2794</v>
      </c>
      <c r="O345" s="241">
        <v>203</v>
      </c>
      <c r="P345">
        <v>357</v>
      </c>
    </row>
    <row r="346" spans="1:16" x14ac:dyDescent="0.35">
      <c r="A346" t="s">
        <v>213</v>
      </c>
      <c r="B346" t="s">
        <v>3527</v>
      </c>
      <c r="C346" t="s">
        <v>3528</v>
      </c>
      <c r="E346" t="s">
        <v>3064</v>
      </c>
      <c r="F346" t="s">
        <v>618</v>
      </c>
      <c r="G346" s="240">
        <v>96</v>
      </c>
      <c r="H346" s="241">
        <v>67</v>
      </c>
      <c r="I346" t="s">
        <v>2909</v>
      </c>
      <c r="J346" s="242">
        <v>67</v>
      </c>
      <c r="K346" s="242">
        <v>107</v>
      </c>
      <c r="L346" t="s">
        <v>637</v>
      </c>
      <c r="M346" s="239">
        <v>32</v>
      </c>
      <c r="N346" s="239" t="s">
        <v>3529</v>
      </c>
      <c r="O346" s="241">
        <v>107</v>
      </c>
      <c r="P346">
        <v>101</v>
      </c>
    </row>
    <row r="347" spans="1:16" x14ac:dyDescent="0.35">
      <c r="A347" t="s">
        <v>213</v>
      </c>
      <c r="B347" t="s">
        <v>3530</v>
      </c>
      <c r="C347" t="s">
        <v>3531</v>
      </c>
      <c r="E347" t="s">
        <v>2802</v>
      </c>
      <c r="F347" t="s">
        <v>612</v>
      </c>
      <c r="G347" s="240">
        <v>413</v>
      </c>
      <c r="H347" s="241">
        <v>186</v>
      </c>
      <c r="I347" t="s">
        <v>764</v>
      </c>
      <c r="J347" s="242">
        <v>198</v>
      </c>
      <c r="K347" s="242">
        <v>317</v>
      </c>
      <c r="L347" t="s">
        <v>637</v>
      </c>
      <c r="M347" s="239">
        <v>204</v>
      </c>
      <c r="N347" s="239" t="s">
        <v>3155</v>
      </c>
      <c r="O347" s="241">
        <v>298</v>
      </c>
      <c r="P347">
        <v>400</v>
      </c>
    </row>
    <row r="348" spans="1:16" x14ac:dyDescent="0.35">
      <c r="A348" t="s">
        <v>213</v>
      </c>
      <c r="B348" t="s">
        <v>3532</v>
      </c>
      <c r="C348" t="s">
        <v>3533</v>
      </c>
      <c r="E348" t="s">
        <v>2802</v>
      </c>
      <c r="F348" t="s">
        <v>612</v>
      </c>
      <c r="G348" s="240">
        <v>308</v>
      </c>
      <c r="H348" s="241">
        <v>138</v>
      </c>
      <c r="I348" t="s">
        <v>764</v>
      </c>
      <c r="J348" s="242">
        <v>142</v>
      </c>
      <c r="K348" s="242">
        <v>227</v>
      </c>
      <c r="L348" t="s">
        <v>634</v>
      </c>
      <c r="M348" s="239">
        <v>63</v>
      </c>
      <c r="N348" s="239" t="s">
        <v>2765</v>
      </c>
      <c r="O348" s="241">
        <v>221</v>
      </c>
      <c r="P348">
        <v>311</v>
      </c>
    </row>
    <row r="349" spans="1:16" x14ac:dyDescent="0.35">
      <c r="A349" t="s">
        <v>213</v>
      </c>
      <c r="B349" t="s">
        <v>3534</v>
      </c>
      <c r="C349" t="s">
        <v>3535</v>
      </c>
      <c r="E349" t="s">
        <v>2802</v>
      </c>
      <c r="F349" t="s">
        <v>612</v>
      </c>
      <c r="G349" s="240">
        <v>425</v>
      </c>
      <c r="H349" s="241">
        <v>293</v>
      </c>
      <c r="I349" t="s">
        <v>764</v>
      </c>
      <c r="J349" s="242">
        <v>290</v>
      </c>
      <c r="K349" s="242">
        <v>464</v>
      </c>
      <c r="L349" t="s">
        <v>637</v>
      </c>
      <c r="M349" s="239">
        <v>125</v>
      </c>
      <c r="N349" s="239" t="s">
        <v>3100</v>
      </c>
      <c r="O349" s="241">
        <v>469</v>
      </c>
      <c r="P349">
        <v>430</v>
      </c>
    </row>
    <row r="350" spans="1:16" x14ac:dyDescent="0.35">
      <c r="A350" t="s">
        <v>213</v>
      </c>
      <c r="B350" t="s">
        <v>3536</v>
      </c>
      <c r="C350" t="s">
        <v>3537</v>
      </c>
      <c r="E350" t="s">
        <v>2802</v>
      </c>
      <c r="F350" t="s">
        <v>618</v>
      </c>
      <c r="G350" s="240">
        <v>281</v>
      </c>
      <c r="H350" s="241">
        <v>98</v>
      </c>
      <c r="I350" t="s">
        <v>764</v>
      </c>
      <c r="J350" s="242">
        <v>101</v>
      </c>
      <c r="K350" s="242">
        <v>162</v>
      </c>
      <c r="L350" t="s">
        <v>636</v>
      </c>
      <c r="M350" s="239">
        <v>63</v>
      </c>
      <c r="N350" s="239" t="s">
        <v>2772</v>
      </c>
      <c r="O350" s="241">
        <v>157</v>
      </c>
      <c r="P350">
        <v>281</v>
      </c>
    </row>
    <row r="351" spans="1:16" x14ac:dyDescent="0.35">
      <c r="A351" t="s">
        <v>213</v>
      </c>
      <c r="B351" t="s">
        <v>3538</v>
      </c>
      <c r="C351" t="s">
        <v>3539</v>
      </c>
      <c r="E351" t="s">
        <v>2802</v>
      </c>
      <c r="F351" t="s">
        <v>612</v>
      </c>
      <c r="G351" s="240">
        <v>374</v>
      </c>
      <c r="H351" s="241">
        <v>285</v>
      </c>
      <c r="I351" t="s">
        <v>764</v>
      </c>
      <c r="J351" s="242">
        <v>271</v>
      </c>
      <c r="K351" s="242">
        <v>434</v>
      </c>
      <c r="L351" t="s">
        <v>634</v>
      </c>
      <c r="M351" s="239">
        <v>85</v>
      </c>
      <c r="N351" s="239" t="s">
        <v>2794</v>
      </c>
      <c r="O351" s="241">
        <v>456</v>
      </c>
      <c r="P351">
        <v>395</v>
      </c>
    </row>
    <row r="352" spans="1:16" x14ac:dyDescent="0.35">
      <c r="A352" t="s">
        <v>213</v>
      </c>
      <c r="B352" t="s">
        <v>3540</v>
      </c>
      <c r="C352" t="s">
        <v>3541</v>
      </c>
      <c r="E352" t="s">
        <v>2819</v>
      </c>
      <c r="F352" t="s">
        <v>612</v>
      </c>
      <c r="G352" s="240">
        <v>844</v>
      </c>
      <c r="H352" s="241">
        <v>421</v>
      </c>
      <c r="I352" t="s">
        <v>2739</v>
      </c>
      <c r="J352" s="242">
        <v>430</v>
      </c>
      <c r="K352" s="242">
        <v>688</v>
      </c>
      <c r="L352" t="s">
        <v>636</v>
      </c>
      <c r="M352" s="239">
        <v>563</v>
      </c>
      <c r="N352" s="239" t="s">
        <v>3155</v>
      </c>
      <c r="O352" s="241">
        <v>674</v>
      </c>
      <c r="P352">
        <v>848</v>
      </c>
    </row>
    <row r="353" spans="1:16" x14ac:dyDescent="0.35">
      <c r="A353" t="s">
        <v>213</v>
      </c>
      <c r="B353" t="s">
        <v>3542</v>
      </c>
      <c r="C353" t="s">
        <v>3543</v>
      </c>
      <c r="E353" t="s">
        <v>2819</v>
      </c>
      <c r="F353" t="s">
        <v>612</v>
      </c>
      <c r="G353" s="240">
        <v>729</v>
      </c>
      <c r="H353" s="241">
        <v>330</v>
      </c>
      <c r="I353" t="s">
        <v>2739</v>
      </c>
      <c r="J353" s="242">
        <v>352</v>
      </c>
      <c r="K353" s="242">
        <v>563</v>
      </c>
      <c r="L353" t="s">
        <v>636</v>
      </c>
      <c r="M353" s="239">
        <v>380</v>
      </c>
      <c r="N353" s="239" t="s">
        <v>2919</v>
      </c>
      <c r="O353" s="241">
        <v>528</v>
      </c>
      <c r="P353">
        <v>716</v>
      </c>
    </row>
    <row r="354" spans="1:16" x14ac:dyDescent="0.35">
      <c r="A354" t="s">
        <v>213</v>
      </c>
      <c r="B354" t="s">
        <v>3544</v>
      </c>
      <c r="C354" t="s">
        <v>3545</v>
      </c>
      <c r="E354" t="s">
        <v>2743</v>
      </c>
      <c r="F354" t="s">
        <v>618</v>
      </c>
      <c r="G354" s="240">
        <v>938</v>
      </c>
      <c r="H354" s="241">
        <v>424</v>
      </c>
      <c r="I354" t="s">
        <v>768</v>
      </c>
      <c r="J354" s="242">
        <v>416</v>
      </c>
      <c r="K354" s="242">
        <v>666</v>
      </c>
      <c r="L354" t="s">
        <v>637</v>
      </c>
      <c r="M354" s="239">
        <v>139</v>
      </c>
      <c r="N354" s="239" t="s">
        <v>2885</v>
      </c>
      <c r="O354" s="241">
        <v>678</v>
      </c>
      <c r="P354">
        <v>965</v>
      </c>
    </row>
    <row r="355" spans="1:16" x14ac:dyDescent="0.35">
      <c r="A355" t="s">
        <v>213</v>
      </c>
      <c r="B355" t="s">
        <v>3546</v>
      </c>
      <c r="C355" t="s">
        <v>3547</v>
      </c>
      <c r="E355" t="s">
        <v>2743</v>
      </c>
      <c r="F355" t="s">
        <v>618</v>
      </c>
      <c r="G355" s="240">
        <v>1474</v>
      </c>
      <c r="H355" s="241">
        <v>562</v>
      </c>
      <c r="I355" t="s">
        <v>768</v>
      </c>
      <c r="J355" s="242">
        <v>575</v>
      </c>
      <c r="K355" s="242">
        <v>920</v>
      </c>
      <c r="L355" t="s">
        <v>637</v>
      </c>
      <c r="M355" s="239">
        <v>175</v>
      </c>
      <c r="N355" s="239" t="s">
        <v>2782</v>
      </c>
      <c r="O355" s="241">
        <v>899</v>
      </c>
      <c r="P355">
        <v>1491</v>
      </c>
    </row>
    <row r="356" spans="1:16" x14ac:dyDescent="0.35">
      <c r="A356" t="s">
        <v>214</v>
      </c>
      <c r="B356" t="s">
        <v>3548</v>
      </c>
      <c r="C356" t="s">
        <v>3549</v>
      </c>
      <c r="E356" t="s">
        <v>3034</v>
      </c>
      <c r="F356" t="s">
        <v>615</v>
      </c>
      <c r="G356" s="240">
        <v>159</v>
      </c>
      <c r="H356" s="241">
        <v>48</v>
      </c>
      <c r="I356" t="s">
        <v>766</v>
      </c>
      <c r="J356" s="242">
        <v>50</v>
      </c>
      <c r="K356" s="242">
        <v>80</v>
      </c>
      <c r="L356" t="s">
        <v>636</v>
      </c>
      <c r="M356" s="239">
        <v>78</v>
      </c>
      <c r="N356" s="239" t="s">
        <v>3252</v>
      </c>
      <c r="O356" s="241">
        <v>77</v>
      </c>
      <c r="P356">
        <v>163</v>
      </c>
    </row>
    <row r="357" spans="1:16" x14ac:dyDescent="0.35">
      <c r="A357" t="s">
        <v>215</v>
      </c>
      <c r="B357" t="s">
        <v>3550</v>
      </c>
      <c r="C357" t="s">
        <v>3551</v>
      </c>
      <c r="E357" t="s">
        <v>3039</v>
      </c>
      <c r="F357" t="s">
        <v>615</v>
      </c>
      <c r="G357" s="240">
        <v>743</v>
      </c>
      <c r="H357" s="241">
        <v>256</v>
      </c>
      <c r="I357" t="s">
        <v>764</v>
      </c>
      <c r="J357" s="242">
        <v>265</v>
      </c>
      <c r="K357" s="242">
        <v>424</v>
      </c>
      <c r="L357" t="s">
        <v>634</v>
      </c>
      <c r="M357" s="239">
        <v>90</v>
      </c>
      <c r="N357" s="239" t="s">
        <v>3423</v>
      </c>
      <c r="O357" s="241">
        <v>410</v>
      </c>
      <c r="P357">
        <v>737</v>
      </c>
    </row>
    <row r="358" spans="1:16" x14ac:dyDescent="0.35">
      <c r="A358" t="s">
        <v>215</v>
      </c>
      <c r="B358" t="s">
        <v>3552</v>
      </c>
      <c r="C358" t="s">
        <v>3553</v>
      </c>
      <c r="E358" t="s">
        <v>2771</v>
      </c>
      <c r="F358" t="s">
        <v>615</v>
      </c>
      <c r="G358" s="240">
        <v>674</v>
      </c>
      <c r="H358" s="241">
        <v>222</v>
      </c>
      <c r="I358" t="s">
        <v>766</v>
      </c>
      <c r="J358" s="242">
        <v>221</v>
      </c>
      <c r="K358" s="242">
        <v>354</v>
      </c>
      <c r="L358" t="s">
        <v>636</v>
      </c>
      <c r="M358" s="239">
        <v>462</v>
      </c>
      <c r="N358" s="239" t="s">
        <v>3554</v>
      </c>
      <c r="O358" s="241">
        <v>355</v>
      </c>
      <c r="P358">
        <v>671</v>
      </c>
    </row>
    <row r="359" spans="1:16" x14ac:dyDescent="0.35">
      <c r="A359" t="s">
        <v>215</v>
      </c>
      <c r="B359" t="s">
        <v>3555</v>
      </c>
      <c r="C359" t="s">
        <v>3556</v>
      </c>
      <c r="E359" t="s">
        <v>2902</v>
      </c>
      <c r="F359" t="s">
        <v>618</v>
      </c>
      <c r="G359" s="240">
        <v>452</v>
      </c>
      <c r="H359" s="241">
        <v>143</v>
      </c>
      <c r="I359" t="s">
        <v>768</v>
      </c>
      <c r="J359" s="242">
        <v>140</v>
      </c>
      <c r="K359" s="242">
        <v>224</v>
      </c>
      <c r="L359" t="s">
        <v>636</v>
      </c>
      <c r="M359" s="239">
        <v>46</v>
      </c>
      <c r="N359" s="239" t="s">
        <v>2748</v>
      </c>
      <c r="O359" s="241">
        <v>229</v>
      </c>
      <c r="P359">
        <v>457</v>
      </c>
    </row>
    <row r="360" spans="1:16" x14ac:dyDescent="0.35">
      <c r="A360" t="s">
        <v>216</v>
      </c>
      <c r="B360" t="s">
        <v>3557</v>
      </c>
      <c r="C360" t="s">
        <v>3558</v>
      </c>
      <c r="E360" t="s">
        <v>2861</v>
      </c>
      <c r="F360" t="s">
        <v>615</v>
      </c>
      <c r="G360" s="240">
        <v>396</v>
      </c>
      <c r="H360" s="241">
        <v>17</v>
      </c>
      <c r="I360" t="s">
        <v>764</v>
      </c>
      <c r="J360" s="242">
        <v>21</v>
      </c>
      <c r="K360" s="242">
        <v>34</v>
      </c>
      <c r="L360" t="s">
        <v>634</v>
      </c>
      <c r="M360" s="239">
        <v>139</v>
      </c>
      <c r="N360" s="239" t="s">
        <v>2822</v>
      </c>
      <c r="O360" s="241">
        <v>27</v>
      </c>
      <c r="P360">
        <v>393</v>
      </c>
    </row>
    <row r="361" spans="1:16" x14ac:dyDescent="0.35">
      <c r="A361" t="s">
        <v>216</v>
      </c>
      <c r="B361" t="s">
        <v>3559</v>
      </c>
      <c r="C361" t="s">
        <v>3560</v>
      </c>
      <c r="E361" t="s">
        <v>3055</v>
      </c>
      <c r="F361" t="s">
        <v>618</v>
      </c>
      <c r="G361" s="240">
        <v>406</v>
      </c>
      <c r="H361" s="241">
        <v>17</v>
      </c>
      <c r="I361" t="s">
        <v>763</v>
      </c>
      <c r="J361" s="242">
        <v>17</v>
      </c>
      <c r="K361" s="242">
        <v>27</v>
      </c>
      <c r="L361" s="217" t="s">
        <v>845</v>
      </c>
      <c r="M361" s="239"/>
      <c r="N361" s="239"/>
      <c r="O361" s="241">
        <v>27</v>
      </c>
      <c r="P361">
        <v>399</v>
      </c>
    </row>
    <row r="362" spans="1:16" x14ac:dyDescent="0.35">
      <c r="A362" t="s">
        <v>216</v>
      </c>
      <c r="B362" t="s">
        <v>3561</v>
      </c>
      <c r="C362" t="s">
        <v>3562</v>
      </c>
      <c r="E362" t="s">
        <v>3064</v>
      </c>
      <c r="F362" t="s">
        <v>618</v>
      </c>
      <c r="G362" s="240">
        <v>841</v>
      </c>
      <c r="H362" s="241">
        <v>34</v>
      </c>
      <c r="I362" t="s">
        <v>2909</v>
      </c>
      <c r="J362" s="242">
        <v>30</v>
      </c>
      <c r="K362" s="242">
        <v>48</v>
      </c>
      <c r="L362" t="s">
        <v>634</v>
      </c>
      <c r="M362" s="239">
        <v>139</v>
      </c>
      <c r="N362" s="239" t="s">
        <v>2850</v>
      </c>
      <c r="O362" s="241">
        <v>54</v>
      </c>
      <c r="P362">
        <v>845</v>
      </c>
    </row>
    <row r="363" spans="1:16" x14ac:dyDescent="0.35">
      <c r="A363" t="s">
        <v>217</v>
      </c>
      <c r="B363" t="s">
        <v>3563</v>
      </c>
      <c r="C363" t="s">
        <v>3564</v>
      </c>
      <c r="E363" t="s">
        <v>2989</v>
      </c>
      <c r="F363" t="s">
        <v>615</v>
      </c>
      <c r="G363" s="240">
        <v>475</v>
      </c>
      <c r="H363" s="241">
        <v>40</v>
      </c>
      <c r="I363" t="s">
        <v>764</v>
      </c>
      <c r="J363" s="242">
        <v>40</v>
      </c>
      <c r="K363" s="242">
        <v>64</v>
      </c>
      <c r="L363" t="s">
        <v>634</v>
      </c>
      <c r="M363" s="239">
        <v>51</v>
      </c>
      <c r="N363" s="239" t="s">
        <v>2787</v>
      </c>
      <c r="O363" s="241">
        <v>64</v>
      </c>
      <c r="P363">
        <v>474</v>
      </c>
    </row>
    <row r="364" spans="1:16" x14ac:dyDescent="0.35">
      <c r="A364" t="s">
        <v>217</v>
      </c>
      <c r="B364" t="s">
        <v>3565</v>
      </c>
      <c r="C364" t="s">
        <v>3566</v>
      </c>
      <c r="E364" t="s">
        <v>2989</v>
      </c>
      <c r="F364" t="s">
        <v>618</v>
      </c>
      <c r="G364" s="240">
        <v>478</v>
      </c>
      <c r="H364" s="241">
        <v>24</v>
      </c>
      <c r="I364" t="s">
        <v>764</v>
      </c>
      <c r="J364" s="242">
        <v>18</v>
      </c>
      <c r="K364" s="242">
        <v>29</v>
      </c>
      <c r="L364" t="s">
        <v>634</v>
      </c>
      <c r="M364" s="239">
        <v>56</v>
      </c>
      <c r="N364" s="239" t="s">
        <v>3008</v>
      </c>
      <c r="O364" s="241">
        <v>38</v>
      </c>
      <c r="P364">
        <v>469</v>
      </c>
    </row>
    <row r="365" spans="1:16" x14ac:dyDescent="0.35">
      <c r="A365" t="s">
        <v>217</v>
      </c>
      <c r="B365" t="s">
        <v>3567</v>
      </c>
      <c r="C365" t="s">
        <v>3568</v>
      </c>
      <c r="E365" t="s">
        <v>2989</v>
      </c>
      <c r="F365" t="s">
        <v>618</v>
      </c>
      <c r="G365" s="240">
        <v>473</v>
      </c>
      <c r="H365" s="241">
        <v>28</v>
      </c>
      <c r="I365" t="s">
        <v>764</v>
      </c>
      <c r="J365" s="242">
        <v>22</v>
      </c>
      <c r="K365" s="242">
        <v>35</v>
      </c>
      <c r="L365" t="s">
        <v>636</v>
      </c>
      <c r="M365" s="239">
        <v>65</v>
      </c>
      <c r="N365" s="239" t="s">
        <v>2964</v>
      </c>
      <c r="O365" s="241">
        <v>45</v>
      </c>
      <c r="P365">
        <v>476</v>
      </c>
    </row>
    <row r="366" spans="1:16" x14ac:dyDescent="0.35">
      <c r="A366" t="s">
        <v>217</v>
      </c>
      <c r="B366" t="s">
        <v>3569</v>
      </c>
      <c r="C366" t="s">
        <v>3570</v>
      </c>
      <c r="E366" t="s">
        <v>2819</v>
      </c>
      <c r="F366" t="s">
        <v>618</v>
      </c>
      <c r="G366" s="240">
        <v>679</v>
      </c>
      <c r="H366" s="241">
        <v>28</v>
      </c>
      <c r="I366" t="s">
        <v>2739</v>
      </c>
      <c r="J366" s="242">
        <v>24</v>
      </c>
      <c r="K366" s="242">
        <v>38</v>
      </c>
      <c r="L366" t="s">
        <v>636</v>
      </c>
      <c r="M366" s="239">
        <v>170</v>
      </c>
      <c r="N366" s="239" t="s">
        <v>2964</v>
      </c>
      <c r="O366" s="241">
        <v>45</v>
      </c>
      <c r="P366">
        <v>679</v>
      </c>
    </row>
    <row r="367" spans="1:16" x14ac:dyDescent="0.35">
      <c r="A367" t="s">
        <v>218</v>
      </c>
      <c r="B367" t="s">
        <v>3571</v>
      </c>
      <c r="C367" t="s">
        <v>3572</v>
      </c>
      <c r="E367" t="s">
        <v>2793</v>
      </c>
      <c r="F367" t="s">
        <v>615</v>
      </c>
      <c r="G367" s="240">
        <v>154</v>
      </c>
      <c r="H367" s="241">
        <v>27</v>
      </c>
      <c r="I367" t="s">
        <v>764</v>
      </c>
      <c r="J367" s="242">
        <v>31</v>
      </c>
      <c r="K367" s="242">
        <v>50</v>
      </c>
      <c r="L367" t="s">
        <v>636</v>
      </c>
      <c r="M367" s="239">
        <v>37</v>
      </c>
      <c r="N367" s="239" t="s">
        <v>2777</v>
      </c>
      <c r="O367" s="241">
        <v>43</v>
      </c>
      <c r="P367">
        <v>154</v>
      </c>
    </row>
    <row r="368" spans="1:16" x14ac:dyDescent="0.35">
      <c r="A368" t="s">
        <v>219</v>
      </c>
      <c r="B368" t="s">
        <v>3326</v>
      </c>
      <c r="C368" t="s">
        <v>3573</v>
      </c>
      <c r="E368" t="s">
        <v>2802</v>
      </c>
      <c r="F368" t="s">
        <v>615</v>
      </c>
      <c r="G368" s="240">
        <v>403</v>
      </c>
      <c r="H368" s="241">
        <v>84</v>
      </c>
      <c r="I368" t="s">
        <v>764</v>
      </c>
      <c r="J368" s="242">
        <v>73</v>
      </c>
      <c r="K368" s="242">
        <v>117</v>
      </c>
      <c r="L368" t="s">
        <v>636</v>
      </c>
      <c r="M368" s="239">
        <v>102</v>
      </c>
      <c r="N368" s="239" t="s">
        <v>2735</v>
      </c>
      <c r="O368" s="241">
        <v>134</v>
      </c>
      <c r="P368">
        <v>405</v>
      </c>
    </row>
    <row r="369" spans="1:16" x14ac:dyDescent="0.35">
      <c r="A369" t="s">
        <v>219</v>
      </c>
      <c r="B369" t="s">
        <v>3574</v>
      </c>
      <c r="C369" t="s">
        <v>3575</v>
      </c>
      <c r="E369" t="s">
        <v>2802</v>
      </c>
      <c r="F369" t="s">
        <v>615</v>
      </c>
      <c r="G369" s="240">
        <v>370</v>
      </c>
      <c r="H369" s="241">
        <v>68</v>
      </c>
      <c r="I369" t="s">
        <v>764</v>
      </c>
      <c r="J369" s="242">
        <v>71</v>
      </c>
      <c r="K369" s="242">
        <v>114</v>
      </c>
      <c r="L369" t="s">
        <v>636</v>
      </c>
      <c r="M369" s="239">
        <v>87</v>
      </c>
      <c r="N369" s="239" t="s">
        <v>2772</v>
      </c>
      <c r="O369" s="241">
        <v>109</v>
      </c>
      <c r="P369">
        <v>371</v>
      </c>
    </row>
    <row r="370" spans="1:16" x14ac:dyDescent="0.35">
      <c r="A370" t="s">
        <v>219</v>
      </c>
      <c r="B370" t="s">
        <v>3576</v>
      </c>
      <c r="C370" t="s">
        <v>3577</v>
      </c>
      <c r="E370" t="s">
        <v>2989</v>
      </c>
      <c r="F370" t="s">
        <v>615</v>
      </c>
      <c r="G370" s="240">
        <v>345</v>
      </c>
      <c r="H370" s="241">
        <v>70</v>
      </c>
      <c r="I370" t="s">
        <v>764</v>
      </c>
      <c r="J370" s="242">
        <v>63</v>
      </c>
      <c r="K370" s="242">
        <v>101</v>
      </c>
      <c r="L370" t="s">
        <v>636</v>
      </c>
      <c r="M370" s="239">
        <v>75</v>
      </c>
      <c r="N370" s="239" t="s">
        <v>3423</v>
      </c>
      <c r="O370" s="241">
        <v>112</v>
      </c>
      <c r="P370">
        <v>335</v>
      </c>
    </row>
    <row r="371" spans="1:16" x14ac:dyDescent="0.35">
      <c r="A371" t="s">
        <v>219</v>
      </c>
      <c r="B371" t="s">
        <v>3578</v>
      </c>
      <c r="C371" t="s">
        <v>3579</v>
      </c>
      <c r="E371" t="s">
        <v>2802</v>
      </c>
      <c r="F371" t="s">
        <v>618</v>
      </c>
      <c r="G371" s="240">
        <v>290</v>
      </c>
      <c r="H371" s="241">
        <v>54</v>
      </c>
      <c r="I371" t="s">
        <v>764</v>
      </c>
      <c r="J371" s="242">
        <v>41</v>
      </c>
      <c r="K371" s="242">
        <v>66</v>
      </c>
      <c r="L371" t="s">
        <v>636</v>
      </c>
      <c r="M371" s="239">
        <v>86</v>
      </c>
      <c r="N371" s="239" t="s">
        <v>2735</v>
      </c>
      <c r="O371" s="241">
        <v>86</v>
      </c>
      <c r="P371">
        <v>293</v>
      </c>
    </row>
    <row r="372" spans="1:16" x14ac:dyDescent="0.35">
      <c r="A372" t="s">
        <v>219</v>
      </c>
      <c r="B372" t="s">
        <v>3580</v>
      </c>
      <c r="C372" t="s">
        <v>3581</v>
      </c>
      <c r="E372" t="s">
        <v>2802</v>
      </c>
      <c r="F372" t="s">
        <v>618</v>
      </c>
      <c r="G372" s="240">
        <v>343</v>
      </c>
      <c r="H372" s="241">
        <v>71</v>
      </c>
      <c r="I372" t="s">
        <v>764</v>
      </c>
      <c r="J372" s="242">
        <v>68</v>
      </c>
      <c r="K372" s="242">
        <v>109</v>
      </c>
      <c r="L372" t="s">
        <v>636</v>
      </c>
      <c r="M372" s="239">
        <v>70</v>
      </c>
      <c r="N372" s="239" t="s">
        <v>3335</v>
      </c>
      <c r="O372" s="241">
        <v>114</v>
      </c>
      <c r="P372">
        <v>342</v>
      </c>
    </row>
    <row r="373" spans="1:16" x14ac:dyDescent="0.35">
      <c r="A373" t="s">
        <v>219</v>
      </c>
      <c r="B373" t="s">
        <v>3582</v>
      </c>
      <c r="C373" t="s">
        <v>3583</v>
      </c>
      <c r="E373" t="s">
        <v>2819</v>
      </c>
      <c r="F373" t="s">
        <v>618</v>
      </c>
      <c r="G373" s="240">
        <v>837</v>
      </c>
      <c r="H373" s="241">
        <v>127</v>
      </c>
      <c r="I373" t="s">
        <v>2739</v>
      </c>
      <c r="J373" s="242">
        <v>119</v>
      </c>
      <c r="K373" s="242">
        <v>190</v>
      </c>
      <c r="L373" t="s">
        <v>636</v>
      </c>
      <c r="M373" s="239">
        <v>542</v>
      </c>
      <c r="N373" s="239" t="s">
        <v>3127</v>
      </c>
      <c r="O373" s="241">
        <v>203</v>
      </c>
      <c r="P373">
        <v>842</v>
      </c>
    </row>
    <row r="374" spans="1:16" x14ac:dyDescent="0.35">
      <c r="A374" t="s">
        <v>219</v>
      </c>
      <c r="B374" t="s">
        <v>3584</v>
      </c>
      <c r="C374" t="s">
        <v>3585</v>
      </c>
      <c r="E374" t="s">
        <v>2743</v>
      </c>
      <c r="F374" t="s">
        <v>618</v>
      </c>
      <c r="G374" s="240">
        <v>1005</v>
      </c>
      <c r="H374" s="241">
        <v>142</v>
      </c>
      <c r="I374" t="s">
        <v>768</v>
      </c>
      <c r="J374" s="242">
        <v>138</v>
      </c>
      <c r="K374" s="242">
        <v>221</v>
      </c>
      <c r="L374" t="s">
        <v>636</v>
      </c>
      <c r="M374" s="239">
        <v>58</v>
      </c>
      <c r="N374" s="239" t="s">
        <v>2787</v>
      </c>
      <c r="O374" s="241">
        <v>227</v>
      </c>
      <c r="P374">
        <v>1020</v>
      </c>
    </row>
    <row r="375" spans="1:16" x14ac:dyDescent="0.35">
      <c r="A375" t="s">
        <v>220</v>
      </c>
      <c r="B375" t="s">
        <v>3586</v>
      </c>
      <c r="C375" t="s">
        <v>3587</v>
      </c>
      <c r="E375" t="s">
        <v>2727</v>
      </c>
      <c r="F375" t="s">
        <v>615</v>
      </c>
      <c r="G375" s="240">
        <v>139</v>
      </c>
      <c r="H375" s="241">
        <v>26</v>
      </c>
      <c r="I375" t="s">
        <v>763</v>
      </c>
      <c r="J375" s="242">
        <v>29</v>
      </c>
      <c r="K375" s="242">
        <v>46</v>
      </c>
      <c r="L375" s="217" t="s">
        <v>845</v>
      </c>
      <c r="M375" s="239"/>
      <c r="N375" s="239"/>
      <c r="O375" s="241">
        <v>42</v>
      </c>
      <c r="P375">
        <v>137</v>
      </c>
    </row>
    <row r="376" spans="1:16" x14ac:dyDescent="0.35">
      <c r="A376" t="s">
        <v>220</v>
      </c>
      <c r="B376" t="s">
        <v>3588</v>
      </c>
      <c r="C376" t="s">
        <v>3589</v>
      </c>
      <c r="E376" t="s">
        <v>3332</v>
      </c>
      <c r="F376" t="s">
        <v>618</v>
      </c>
      <c r="G376" s="240">
        <v>411</v>
      </c>
      <c r="H376" s="241">
        <v>70</v>
      </c>
      <c r="I376" t="s">
        <v>764</v>
      </c>
      <c r="J376" s="242">
        <v>70</v>
      </c>
      <c r="K376" s="242">
        <v>112</v>
      </c>
      <c r="L376" t="s">
        <v>634</v>
      </c>
      <c r="M376" s="239">
        <v>73</v>
      </c>
      <c r="N376" s="239" t="s">
        <v>2850</v>
      </c>
      <c r="O376" s="241">
        <v>112</v>
      </c>
      <c r="P376">
        <v>412</v>
      </c>
    </row>
    <row r="377" spans="1:16" x14ac:dyDescent="0.35">
      <c r="A377" t="s">
        <v>220</v>
      </c>
      <c r="B377" t="s">
        <v>3590</v>
      </c>
      <c r="C377" t="s">
        <v>3591</v>
      </c>
      <c r="E377" t="s">
        <v>2802</v>
      </c>
      <c r="F377" t="s">
        <v>615</v>
      </c>
      <c r="G377" s="240">
        <v>425</v>
      </c>
      <c r="H377" s="241">
        <v>133</v>
      </c>
      <c r="I377" t="s">
        <v>764</v>
      </c>
      <c r="J377" s="242">
        <v>132</v>
      </c>
      <c r="K377" s="242">
        <v>211</v>
      </c>
      <c r="L377" t="s">
        <v>636</v>
      </c>
      <c r="M377" s="239">
        <v>119</v>
      </c>
      <c r="N377" s="239" t="s">
        <v>2759</v>
      </c>
      <c r="O377" s="241">
        <v>213</v>
      </c>
      <c r="P377">
        <v>424</v>
      </c>
    </row>
    <row r="378" spans="1:16" x14ac:dyDescent="0.35">
      <c r="A378" t="s">
        <v>220</v>
      </c>
      <c r="B378" t="s">
        <v>3592</v>
      </c>
      <c r="C378" t="s">
        <v>3593</v>
      </c>
      <c r="E378" t="s">
        <v>2802</v>
      </c>
      <c r="F378" t="s">
        <v>615</v>
      </c>
      <c r="G378" s="240">
        <v>657</v>
      </c>
      <c r="H378" s="241">
        <v>130</v>
      </c>
      <c r="I378" t="s">
        <v>764</v>
      </c>
      <c r="J378" s="242">
        <v>128</v>
      </c>
      <c r="K378" s="242">
        <v>205</v>
      </c>
      <c r="L378" t="s">
        <v>634</v>
      </c>
      <c r="M378" s="239">
        <v>174</v>
      </c>
      <c r="N378" s="239" t="s">
        <v>2759</v>
      </c>
      <c r="O378" s="241">
        <v>208</v>
      </c>
      <c r="P378">
        <v>667</v>
      </c>
    </row>
    <row r="379" spans="1:16" x14ac:dyDescent="0.35">
      <c r="A379" t="s">
        <v>220</v>
      </c>
      <c r="B379" t="s">
        <v>3594</v>
      </c>
      <c r="C379" t="s">
        <v>3595</v>
      </c>
      <c r="E379" t="s">
        <v>2819</v>
      </c>
      <c r="F379" t="s">
        <v>618</v>
      </c>
      <c r="G379" s="240">
        <v>976</v>
      </c>
      <c r="H379" s="241">
        <v>156</v>
      </c>
      <c r="I379" t="s">
        <v>2739</v>
      </c>
      <c r="J379" s="242">
        <v>167</v>
      </c>
      <c r="K379" s="242">
        <v>267</v>
      </c>
      <c r="L379" t="s">
        <v>636</v>
      </c>
      <c r="M379" s="239">
        <v>442</v>
      </c>
      <c r="N379" s="239" t="s">
        <v>2882</v>
      </c>
      <c r="O379" s="241">
        <v>250</v>
      </c>
      <c r="P379">
        <v>982</v>
      </c>
    </row>
    <row r="380" spans="1:16" x14ac:dyDescent="0.35">
      <c r="A380" t="s">
        <v>220</v>
      </c>
      <c r="B380" t="s">
        <v>3596</v>
      </c>
      <c r="C380" t="s">
        <v>3597</v>
      </c>
      <c r="E380" t="s">
        <v>2743</v>
      </c>
      <c r="F380" t="s">
        <v>618</v>
      </c>
      <c r="G380" s="240">
        <v>1051</v>
      </c>
      <c r="H380" s="241">
        <v>154</v>
      </c>
      <c r="I380" t="s">
        <v>768</v>
      </c>
      <c r="J380" s="242">
        <v>146</v>
      </c>
      <c r="K380" s="242">
        <v>234</v>
      </c>
      <c r="L380" t="s">
        <v>634</v>
      </c>
      <c r="M380" s="239">
        <v>61</v>
      </c>
      <c r="N380" s="239" t="s">
        <v>2744</v>
      </c>
      <c r="O380" s="241">
        <v>246</v>
      </c>
      <c r="P380">
        <v>1071</v>
      </c>
    </row>
    <row r="381" spans="1:16" x14ac:dyDescent="0.35">
      <c r="A381" t="s">
        <v>221</v>
      </c>
      <c r="B381" t="s">
        <v>3598</v>
      </c>
      <c r="C381" t="s">
        <v>3599</v>
      </c>
      <c r="E381" t="s">
        <v>2727</v>
      </c>
      <c r="F381" t="s">
        <v>618</v>
      </c>
      <c r="G381" s="240">
        <v>301</v>
      </c>
      <c r="H381" s="241">
        <v>54</v>
      </c>
      <c r="I381" t="s">
        <v>763</v>
      </c>
      <c r="J381" s="242">
        <v>57</v>
      </c>
      <c r="K381" s="242">
        <v>91</v>
      </c>
      <c r="L381" s="217" t="s">
        <v>845</v>
      </c>
      <c r="M381" s="239"/>
      <c r="N381" s="239"/>
      <c r="O381" s="241">
        <v>86</v>
      </c>
      <c r="P381">
        <v>294</v>
      </c>
    </row>
    <row r="382" spans="1:16" x14ac:dyDescent="0.35">
      <c r="A382" t="s">
        <v>221</v>
      </c>
      <c r="B382" t="s">
        <v>3600</v>
      </c>
      <c r="C382" t="s">
        <v>3601</v>
      </c>
      <c r="E382" t="s">
        <v>3332</v>
      </c>
      <c r="F382" t="s">
        <v>615</v>
      </c>
      <c r="G382" s="240">
        <v>312</v>
      </c>
      <c r="H382" s="241">
        <v>108</v>
      </c>
      <c r="I382" t="s">
        <v>764</v>
      </c>
      <c r="J382" s="242">
        <v>106</v>
      </c>
      <c r="K382" s="242">
        <v>170</v>
      </c>
      <c r="L382" t="s">
        <v>636</v>
      </c>
      <c r="M382" s="239">
        <v>91</v>
      </c>
      <c r="N382" s="239" t="s">
        <v>2731</v>
      </c>
      <c r="O382" s="241">
        <v>173</v>
      </c>
      <c r="P382">
        <v>308</v>
      </c>
    </row>
    <row r="383" spans="1:16" x14ac:dyDescent="0.35">
      <c r="A383" t="s">
        <v>221</v>
      </c>
      <c r="B383" t="s">
        <v>3602</v>
      </c>
      <c r="C383" t="s">
        <v>3603</v>
      </c>
      <c r="E383" t="s">
        <v>3332</v>
      </c>
      <c r="F383" t="s">
        <v>618</v>
      </c>
      <c r="G383" s="240">
        <v>298</v>
      </c>
      <c r="H383" s="241">
        <v>32</v>
      </c>
      <c r="I383" t="s">
        <v>764</v>
      </c>
      <c r="J383" s="242">
        <v>32</v>
      </c>
      <c r="K383" s="242">
        <v>51</v>
      </c>
      <c r="L383" t="s">
        <v>636</v>
      </c>
      <c r="M383" s="239">
        <v>60</v>
      </c>
      <c r="N383" s="239" t="s">
        <v>2803</v>
      </c>
      <c r="O383" s="241">
        <v>51</v>
      </c>
      <c r="P383">
        <v>299</v>
      </c>
    </row>
    <row r="384" spans="1:16" x14ac:dyDescent="0.35">
      <c r="A384" t="s">
        <v>221</v>
      </c>
      <c r="B384" t="s">
        <v>3604</v>
      </c>
      <c r="C384" t="s">
        <v>3605</v>
      </c>
      <c r="E384" t="s">
        <v>3332</v>
      </c>
      <c r="F384" t="s">
        <v>618</v>
      </c>
      <c r="G384" s="240">
        <v>280</v>
      </c>
      <c r="H384" s="241">
        <v>32</v>
      </c>
      <c r="I384" t="s">
        <v>764</v>
      </c>
      <c r="J384" s="242">
        <v>33</v>
      </c>
      <c r="K384" s="242">
        <v>53</v>
      </c>
      <c r="L384" t="s">
        <v>636</v>
      </c>
      <c r="M384" s="239">
        <v>63</v>
      </c>
      <c r="N384" s="239" t="s">
        <v>2803</v>
      </c>
      <c r="O384" s="241">
        <v>51</v>
      </c>
      <c r="P384">
        <v>279</v>
      </c>
    </row>
    <row r="385" spans="1:16" x14ac:dyDescent="0.35">
      <c r="A385" t="s">
        <v>221</v>
      </c>
      <c r="B385" t="s">
        <v>3606</v>
      </c>
      <c r="C385" t="s">
        <v>3607</v>
      </c>
      <c r="E385" t="s">
        <v>3332</v>
      </c>
      <c r="F385" t="s">
        <v>618</v>
      </c>
      <c r="G385" s="240">
        <v>185</v>
      </c>
      <c r="H385" s="241">
        <v>40</v>
      </c>
      <c r="I385" t="s">
        <v>764</v>
      </c>
      <c r="J385" s="242">
        <v>44</v>
      </c>
      <c r="K385" s="242">
        <v>70</v>
      </c>
      <c r="L385" t="s">
        <v>636</v>
      </c>
      <c r="M385" s="239">
        <v>47</v>
      </c>
      <c r="N385" s="239" t="s">
        <v>2882</v>
      </c>
      <c r="O385" s="241">
        <v>64</v>
      </c>
      <c r="P385">
        <v>183</v>
      </c>
    </row>
    <row r="386" spans="1:16" x14ac:dyDescent="0.35">
      <c r="A386" t="s">
        <v>221</v>
      </c>
      <c r="B386" t="s">
        <v>3608</v>
      </c>
      <c r="C386" t="s">
        <v>3609</v>
      </c>
      <c r="E386" t="s">
        <v>2819</v>
      </c>
      <c r="F386" t="s">
        <v>618</v>
      </c>
      <c r="G386" s="240">
        <v>676</v>
      </c>
      <c r="H386" s="241">
        <v>102</v>
      </c>
      <c r="I386" t="s">
        <v>2739</v>
      </c>
      <c r="J386" s="242">
        <v>110</v>
      </c>
      <c r="K386" s="242">
        <v>176</v>
      </c>
      <c r="L386" t="s">
        <v>636</v>
      </c>
      <c r="M386" s="239">
        <v>299</v>
      </c>
      <c r="N386" s="239" t="s">
        <v>2882</v>
      </c>
      <c r="O386" s="241">
        <v>163</v>
      </c>
      <c r="P386">
        <v>666</v>
      </c>
    </row>
    <row r="387" spans="1:16" x14ac:dyDescent="0.35">
      <c r="A387" t="s">
        <v>221</v>
      </c>
      <c r="B387" t="s">
        <v>3610</v>
      </c>
      <c r="C387" t="s">
        <v>3611</v>
      </c>
      <c r="E387" t="s">
        <v>2743</v>
      </c>
      <c r="F387" t="s">
        <v>618</v>
      </c>
      <c r="G387" s="240">
        <v>718</v>
      </c>
      <c r="H387" s="241">
        <v>122</v>
      </c>
      <c r="I387" t="s">
        <v>768</v>
      </c>
      <c r="J387" s="242">
        <v>131</v>
      </c>
      <c r="K387" s="242">
        <v>210</v>
      </c>
      <c r="L387" t="s">
        <v>634</v>
      </c>
      <c r="M387" s="239">
        <v>27</v>
      </c>
      <c r="N387" s="239" t="s">
        <v>3612</v>
      </c>
      <c r="O387" s="241">
        <v>195</v>
      </c>
      <c r="P387">
        <v>718</v>
      </c>
    </row>
    <row r="388" spans="1:16" x14ac:dyDescent="0.35">
      <c r="A388" t="s">
        <v>222</v>
      </c>
      <c r="B388" t="s">
        <v>3613</v>
      </c>
      <c r="C388" t="s">
        <v>3614</v>
      </c>
      <c r="E388" t="s">
        <v>2793</v>
      </c>
      <c r="F388" t="s">
        <v>615</v>
      </c>
      <c r="G388" s="240">
        <v>419</v>
      </c>
      <c r="H388" s="241">
        <v>61</v>
      </c>
      <c r="I388" t="s">
        <v>764</v>
      </c>
      <c r="J388" s="242">
        <v>72</v>
      </c>
      <c r="K388" s="242">
        <v>115</v>
      </c>
      <c r="L388" t="s">
        <v>636</v>
      </c>
      <c r="M388" s="239">
        <v>104</v>
      </c>
      <c r="N388" s="239" t="s">
        <v>3615</v>
      </c>
      <c r="O388" s="241">
        <v>98</v>
      </c>
      <c r="P388">
        <v>413</v>
      </c>
    </row>
    <row r="389" spans="1:16" x14ac:dyDescent="0.35">
      <c r="A389" t="s">
        <v>223</v>
      </c>
      <c r="B389" t="s">
        <v>3616</v>
      </c>
      <c r="C389" t="s">
        <v>3617</v>
      </c>
      <c r="E389" t="s">
        <v>3029</v>
      </c>
      <c r="F389" t="s">
        <v>615</v>
      </c>
      <c r="G389" s="240">
        <v>240</v>
      </c>
      <c r="H389" s="241">
        <v>41</v>
      </c>
      <c r="I389" t="s">
        <v>763</v>
      </c>
      <c r="J389" s="242">
        <v>41</v>
      </c>
      <c r="K389" s="242">
        <v>66</v>
      </c>
      <c r="L389" s="217" t="s">
        <v>845</v>
      </c>
      <c r="M389" s="239"/>
      <c r="N389" s="239"/>
      <c r="O389" s="241">
        <v>66</v>
      </c>
      <c r="P389">
        <v>237</v>
      </c>
    </row>
    <row r="390" spans="1:16" x14ac:dyDescent="0.35">
      <c r="A390" t="s">
        <v>223</v>
      </c>
      <c r="B390" t="s">
        <v>3618</v>
      </c>
      <c r="C390" t="s">
        <v>3619</v>
      </c>
      <c r="E390" t="s">
        <v>3620</v>
      </c>
      <c r="F390" t="s">
        <v>615</v>
      </c>
      <c r="G390" s="240">
        <v>428</v>
      </c>
      <c r="H390" s="241">
        <v>74</v>
      </c>
      <c r="I390" t="s">
        <v>764</v>
      </c>
      <c r="J390" s="242">
        <v>75</v>
      </c>
      <c r="K390" s="242">
        <v>120</v>
      </c>
      <c r="L390" t="s">
        <v>636</v>
      </c>
      <c r="M390" s="239">
        <v>185</v>
      </c>
      <c r="N390" s="239" t="s">
        <v>2782</v>
      </c>
      <c r="O390" s="241">
        <v>118</v>
      </c>
      <c r="P390">
        <v>431</v>
      </c>
    </row>
    <row r="391" spans="1:16" x14ac:dyDescent="0.35">
      <c r="A391" t="s">
        <v>223</v>
      </c>
      <c r="B391" t="s">
        <v>3621</v>
      </c>
      <c r="C391" t="s">
        <v>3622</v>
      </c>
      <c r="E391" t="s">
        <v>2819</v>
      </c>
      <c r="F391" t="s">
        <v>618</v>
      </c>
      <c r="G391" s="240">
        <v>403</v>
      </c>
      <c r="H391" s="241">
        <v>55</v>
      </c>
      <c r="I391" t="s">
        <v>2739</v>
      </c>
      <c r="J391" s="242">
        <v>49</v>
      </c>
      <c r="K391" s="242">
        <v>78</v>
      </c>
      <c r="L391" t="s">
        <v>636</v>
      </c>
      <c r="M391" s="239">
        <v>220</v>
      </c>
      <c r="N391" s="239" t="s">
        <v>2735</v>
      </c>
      <c r="O391" s="241">
        <v>88</v>
      </c>
      <c r="P391">
        <v>400</v>
      </c>
    </row>
    <row r="392" spans="1:16" x14ac:dyDescent="0.35">
      <c r="A392" t="s">
        <v>223</v>
      </c>
      <c r="B392" t="s">
        <v>3623</v>
      </c>
      <c r="C392" t="s">
        <v>3624</v>
      </c>
      <c r="E392" t="s">
        <v>2743</v>
      </c>
      <c r="F392" t="s">
        <v>618</v>
      </c>
      <c r="G392" s="240">
        <v>396</v>
      </c>
      <c r="H392" s="241">
        <v>47</v>
      </c>
      <c r="I392" t="s">
        <v>768</v>
      </c>
      <c r="J392" s="242">
        <v>44</v>
      </c>
      <c r="K392" s="242">
        <v>70</v>
      </c>
      <c r="L392" t="s">
        <v>636</v>
      </c>
      <c r="M392" s="239">
        <v>32</v>
      </c>
      <c r="N392" s="239" t="s">
        <v>2811</v>
      </c>
      <c r="O392" s="241">
        <v>75</v>
      </c>
      <c r="P392">
        <v>403</v>
      </c>
    </row>
    <row r="393" spans="1:16" x14ac:dyDescent="0.35">
      <c r="A393" t="s">
        <v>224</v>
      </c>
      <c r="B393" t="s">
        <v>3625</v>
      </c>
      <c r="C393" t="s">
        <v>3626</v>
      </c>
      <c r="E393" t="s">
        <v>2989</v>
      </c>
      <c r="F393" t="s">
        <v>615</v>
      </c>
      <c r="G393" s="240">
        <v>485</v>
      </c>
      <c r="H393" s="241">
        <v>14</v>
      </c>
      <c r="I393" t="s">
        <v>764</v>
      </c>
      <c r="J393" s="242">
        <v>13</v>
      </c>
      <c r="K393" s="242">
        <v>21</v>
      </c>
      <c r="L393" t="s">
        <v>634</v>
      </c>
      <c r="M393" s="239">
        <v>70</v>
      </c>
      <c r="N393" s="239" t="s">
        <v>2975</v>
      </c>
      <c r="O393" s="241">
        <v>22</v>
      </c>
      <c r="P393">
        <v>475</v>
      </c>
    </row>
    <row r="394" spans="1:16" x14ac:dyDescent="0.35">
      <c r="A394" t="s">
        <v>225</v>
      </c>
      <c r="B394" t="s">
        <v>3627</v>
      </c>
      <c r="C394" t="s">
        <v>3628</v>
      </c>
      <c r="E394" t="s">
        <v>2989</v>
      </c>
      <c r="F394" t="s">
        <v>618</v>
      </c>
      <c r="G394" s="240">
        <v>566</v>
      </c>
      <c r="H394" s="241">
        <v>90</v>
      </c>
      <c r="I394" t="s">
        <v>764</v>
      </c>
      <c r="J394" s="242">
        <v>92</v>
      </c>
      <c r="K394" s="242">
        <v>147</v>
      </c>
      <c r="L394" t="s">
        <v>636</v>
      </c>
      <c r="M394" s="239">
        <v>142</v>
      </c>
      <c r="N394" s="239" t="s">
        <v>2735</v>
      </c>
      <c r="O394" s="241">
        <v>144</v>
      </c>
      <c r="P394">
        <v>559</v>
      </c>
    </row>
    <row r="395" spans="1:16" x14ac:dyDescent="0.35">
      <c r="A395" t="s">
        <v>225</v>
      </c>
      <c r="B395" t="s">
        <v>3629</v>
      </c>
      <c r="C395" t="s">
        <v>3630</v>
      </c>
      <c r="E395" t="s">
        <v>2802</v>
      </c>
      <c r="F395" t="s">
        <v>615</v>
      </c>
      <c r="G395" s="240">
        <v>291</v>
      </c>
      <c r="H395" s="241">
        <v>90</v>
      </c>
      <c r="I395" t="s">
        <v>764</v>
      </c>
      <c r="J395" s="242">
        <v>85</v>
      </c>
      <c r="K395" s="242">
        <v>136</v>
      </c>
      <c r="L395" t="s">
        <v>636</v>
      </c>
      <c r="M395" s="239">
        <v>70</v>
      </c>
      <c r="N395" s="239" t="s">
        <v>2794</v>
      </c>
      <c r="O395" s="241">
        <v>144</v>
      </c>
      <c r="P395">
        <v>291</v>
      </c>
    </row>
    <row r="396" spans="1:16" x14ac:dyDescent="0.35">
      <c r="A396" t="s">
        <v>225</v>
      </c>
      <c r="B396" t="s">
        <v>3631</v>
      </c>
      <c r="C396" t="s">
        <v>3632</v>
      </c>
      <c r="E396" t="s">
        <v>2802</v>
      </c>
      <c r="F396" t="s">
        <v>615</v>
      </c>
      <c r="G396" s="240">
        <v>442</v>
      </c>
      <c r="H396" s="241">
        <v>113</v>
      </c>
      <c r="I396" t="s">
        <v>764</v>
      </c>
      <c r="J396" s="242">
        <v>108</v>
      </c>
      <c r="K396" s="242">
        <v>173</v>
      </c>
      <c r="L396" t="s">
        <v>636</v>
      </c>
      <c r="M396" s="239">
        <v>156</v>
      </c>
      <c r="N396" s="239" t="s">
        <v>3155</v>
      </c>
      <c r="O396" s="241">
        <v>181</v>
      </c>
      <c r="P396">
        <v>446</v>
      </c>
    </row>
    <row r="397" spans="1:16" x14ac:dyDescent="0.35">
      <c r="A397" t="s">
        <v>225</v>
      </c>
      <c r="B397" t="s">
        <v>3633</v>
      </c>
      <c r="C397" t="s">
        <v>3634</v>
      </c>
      <c r="E397" t="s">
        <v>2802</v>
      </c>
      <c r="F397" t="s">
        <v>615</v>
      </c>
      <c r="G397" s="240">
        <v>502</v>
      </c>
      <c r="H397" s="241">
        <v>117</v>
      </c>
      <c r="I397" t="s">
        <v>764</v>
      </c>
      <c r="J397" s="242">
        <v>125</v>
      </c>
      <c r="K397" s="242">
        <v>200</v>
      </c>
      <c r="L397" t="s">
        <v>636</v>
      </c>
      <c r="M397" s="239">
        <v>144</v>
      </c>
      <c r="N397" s="239" t="s">
        <v>2731</v>
      </c>
      <c r="O397" s="241">
        <v>187</v>
      </c>
      <c r="P397">
        <v>507</v>
      </c>
    </row>
    <row r="398" spans="1:16" x14ac:dyDescent="0.35">
      <c r="A398" t="s">
        <v>225</v>
      </c>
      <c r="B398" t="s">
        <v>3635</v>
      </c>
      <c r="C398" t="s">
        <v>3636</v>
      </c>
      <c r="E398" t="s">
        <v>2819</v>
      </c>
      <c r="F398" t="s">
        <v>615</v>
      </c>
      <c r="G398" s="240">
        <v>960</v>
      </c>
      <c r="H398" s="241">
        <v>181</v>
      </c>
      <c r="I398" t="s">
        <v>2739</v>
      </c>
      <c r="J398" s="242">
        <v>174</v>
      </c>
      <c r="K398" s="242">
        <v>278</v>
      </c>
      <c r="L398" t="s">
        <v>637</v>
      </c>
      <c r="M398" s="239">
        <v>540</v>
      </c>
      <c r="N398" s="239" t="s">
        <v>2731</v>
      </c>
      <c r="O398" s="241">
        <v>290</v>
      </c>
      <c r="P398">
        <v>955</v>
      </c>
    </row>
    <row r="399" spans="1:16" x14ac:dyDescent="0.35">
      <c r="A399" t="s">
        <v>225</v>
      </c>
      <c r="B399" t="s">
        <v>3637</v>
      </c>
      <c r="C399" t="s">
        <v>3638</v>
      </c>
      <c r="E399" t="s">
        <v>2743</v>
      </c>
      <c r="F399" t="s">
        <v>618</v>
      </c>
      <c r="G399" s="240">
        <v>837</v>
      </c>
      <c r="H399" s="241">
        <v>122</v>
      </c>
      <c r="I399" t="s">
        <v>768</v>
      </c>
      <c r="J399" s="242">
        <v>124</v>
      </c>
      <c r="K399" s="242">
        <v>198</v>
      </c>
      <c r="L399" t="s">
        <v>636</v>
      </c>
      <c r="M399" s="239">
        <v>44</v>
      </c>
      <c r="N399" s="239" t="s">
        <v>3008</v>
      </c>
      <c r="O399" s="241">
        <v>195</v>
      </c>
      <c r="P399">
        <v>842</v>
      </c>
    </row>
    <row r="400" spans="1:16" x14ac:dyDescent="0.35">
      <c r="A400" t="s">
        <v>226</v>
      </c>
      <c r="B400" t="s">
        <v>3639</v>
      </c>
      <c r="C400" t="s">
        <v>3640</v>
      </c>
      <c r="E400" t="s">
        <v>2861</v>
      </c>
      <c r="F400" t="s">
        <v>615</v>
      </c>
      <c r="G400" s="240">
        <v>709</v>
      </c>
      <c r="H400" s="241">
        <v>52</v>
      </c>
      <c r="I400" t="s">
        <v>764</v>
      </c>
      <c r="J400" s="242">
        <v>42</v>
      </c>
      <c r="K400" s="242">
        <v>67</v>
      </c>
      <c r="L400" t="s">
        <v>636</v>
      </c>
      <c r="M400" s="239">
        <v>279</v>
      </c>
      <c r="N400" s="239" t="s">
        <v>2937</v>
      </c>
      <c r="O400" s="241">
        <v>83</v>
      </c>
      <c r="P400">
        <v>711</v>
      </c>
    </row>
    <row r="401" spans="1:16" x14ac:dyDescent="0.35">
      <c r="A401" t="s">
        <v>226</v>
      </c>
      <c r="B401" t="s">
        <v>3641</v>
      </c>
      <c r="C401" t="s">
        <v>3642</v>
      </c>
      <c r="E401" t="s">
        <v>3055</v>
      </c>
      <c r="F401" t="s">
        <v>615</v>
      </c>
      <c r="G401" s="240">
        <v>647</v>
      </c>
      <c r="H401" s="241">
        <v>43</v>
      </c>
      <c r="I401" t="s">
        <v>763</v>
      </c>
      <c r="J401" s="242">
        <v>40</v>
      </c>
      <c r="K401" s="242">
        <v>64</v>
      </c>
      <c r="L401" s="217" t="s">
        <v>845</v>
      </c>
      <c r="M401" s="239"/>
      <c r="N401" s="239"/>
      <c r="O401" s="241">
        <v>69</v>
      </c>
      <c r="P401">
        <v>640</v>
      </c>
    </row>
    <row r="402" spans="1:16" x14ac:dyDescent="0.35">
      <c r="A402" t="s">
        <v>226</v>
      </c>
      <c r="B402" t="s">
        <v>3643</v>
      </c>
      <c r="C402" t="s">
        <v>3644</v>
      </c>
      <c r="E402" t="s">
        <v>2819</v>
      </c>
      <c r="F402" t="s">
        <v>618</v>
      </c>
      <c r="G402" s="240">
        <v>781</v>
      </c>
      <c r="H402" s="241">
        <v>36</v>
      </c>
      <c r="I402" t="s">
        <v>2739</v>
      </c>
      <c r="J402" s="242">
        <v>34</v>
      </c>
      <c r="K402" s="242">
        <v>54</v>
      </c>
      <c r="L402" t="s">
        <v>636</v>
      </c>
      <c r="M402" s="239">
        <v>199</v>
      </c>
      <c r="N402" s="239" t="s">
        <v>2975</v>
      </c>
      <c r="O402" s="241">
        <v>58</v>
      </c>
      <c r="P402">
        <v>775</v>
      </c>
    </row>
    <row r="403" spans="1:16" x14ac:dyDescent="0.35">
      <c r="A403" t="s">
        <v>226</v>
      </c>
      <c r="B403" t="s">
        <v>3645</v>
      </c>
      <c r="C403" t="s">
        <v>3646</v>
      </c>
      <c r="E403" t="s">
        <v>2743</v>
      </c>
      <c r="F403" t="s">
        <v>618</v>
      </c>
      <c r="G403" s="240">
        <v>1088</v>
      </c>
      <c r="H403" s="241">
        <v>66</v>
      </c>
      <c r="I403" t="s">
        <v>768</v>
      </c>
      <c r="J403" s="242">
        <v>66</v>
      </c>
      <c r="K403" s="242">
        <v>106</v>
      </c>
      <c r="L403" t="s">
        <v>634</v>
      </c>
      <c r="M403" s="239">
        <v>25</v>
      </c>
      <c r="N403" s="239" t="s">
        <v>3647</v>
      </c>
      <c r="O403" s="241">
        <v>106</v>
      </c>
      <c r="P403">
        <v>1092</v>
      </c>
    </row>
    <row r="404" spans="1:16" x14ac:dyDescent="0.35">
      <c r="A404" t="s">
        <v>227</v>
      </c>
      <c r="B404" t="s">
        <v>3648</v>
      </c>
      <c r="C404" t="s">
        <v>3649</v>
      </c>
      <c r="E404" t="s">
        <v>3055</v>
      </c>
      <c r="F404" t="s">
        <v>615</v>
      </c>
      <c r="G404" s="240">
        <v>588</v>
      </c>
      <c r="H404" s="241">
        <v>86</v>
      </c>
      <c r="I404" t="s">
        <v>763</v>
      </c>
      <c r="J404" s="242">
        <v>86</v>
      </c>
      <c r="K404" s="242">
        <v>138</v>
      </c>
      <c r="L404" s="217" t="s">
        <v>845</v>
      </c>
      <c r="M404" s="239"/>
      <c r="N404" s="239"/>
      <c r="O404" s="241">
        <v>138</v>
      </c>
      <c r="P404">
        <v>581</v>
      </c>
    </row>
    <row r="405" spans="1:16" x14ac:dyDescent="0.35">
      <c r="A405" t="s">
        <v>227</v>
      </c>
      <c r="B405" t="s">
        <v>3650</v>
      </c>
      <c r="C405" t="s">
        <v>3651</v>
      </c>
      <c r="E405" t="s">
        <v>3318</v>
      </c>
      <c r="F405" t="s">
        <v>618</v>
      </c>
      <c r="G405" s="240">
        <v>707</v>
      </c>
      <c r="H405" s="241">
        <v>96</v>
      </c>
      <c r="I405" t="s">
        <v>764</v>
      </c>
      <c r="J405" s="242">
        <v>104</v>
      </c>
      <c r="K405" s="242">
        <v>166</v>
      </c>
      <c r="L405" t="s">
        <v>636</v>
      </c>
      <c r="M405" s="239">
        <v>278</v>
      </c>
      <c r="N405" s="239" t="s">
        <v>2937</v>
      </c>
      <c r="O405" s="241">
        <v>154</v>
      </c>
      <c r="P405">
        <v>700</v>
      </c>
    </row>
    <row r="406" spans="1:16" x14ac:dyDescent="0.35">
      <c r="A406" t="s">
        <v>227</v>
      </c>
      <c r="B406" t="s">
        <v>3652</v>
      </c>
      <c r="C406" t="s">
        <v>3653</v>
      </c>
      <c r="E406" t="s">
        <v>2908</v>
      </c>
      <c r="F406" t="s">
        <v>618</v>
      </c>
      <c r="G406" s="240">
        <v>1009</v>
      </c>
      <c r="H406" s="241">
        <v>124</v>
      </c>
      <c r="I406" t="s">
        <v>2909</v>
      </c>
      <c r="J406" s="242">
        <v>133</v>
      </c>
      <c r="K406" s="242">
        <v>213</v>
      </c>
      <c r="L406" t="s">
        <v>636</v>
      </c>
      <c r="M406" s="239">
        <v>265</v>
      </c>
      <c r="N406" s="239" t="s">
        <v>2772</v>
      </c>
      <c r="O406" s="241">
        <v>198</v>
      </c>
      <c r="P406">
        <v>1016</v>
      </c>
    </row>
    <row r="407" spans="1:16" x14ac:dyDescent="0.35">
      <c r="A407" t="s">
        <v>228</v>
      </c>
      <c r="B407" t="s">
        <v>3654</v>
      </c>
      <c r="C407" t="s">
        <v>3655</v>
      </c>
      <c r="E407" t="s">
        <v>2989</v>
      </c>
      <c r="F407" t="s">
        <v>615</v>
      </c>
      <c r="G407" s="240">
        <v>178</v>
      </c>
      <c r="H407" s="241">
        <v>55</v>
      </c>
      <c r="I407" t="s">
        <v>764</v>
      </c>
      <c r="J407" s="242">
        <v>53</v>
      </c>
      <c r="K407" s="242">
        <v>85</v>
      </c>
      <c r="L407" t="s">
        <v>636</v>
      </c>
      <c r="M407" s="239">
        <v>31</v>
      </c>
      <c r="N407" s="239" t="s">
        <v>2768</v>
      </c>
      <c r="O407" s="241">
        <v>88</v>
      </c>
      <c r="P407">
        <v>177</v>
      </c>
    </row>
    <row r="408" spans="1:16" x14ac:dyDescent="0.35">
      <c r="A408" t="s">
        <v>229</v>
      </c>
      <c r="B408" t="s">
        <v>3656</v>
      </c>
      <c r="C408" t="s">
        <v>3657</v>
      </c>
      <c r="E408" t="s">
        <v>2758</v>
      </c>
      <c r="F408" t="s">
        <v>615</v>
      </c>
      <c r="G408" s="240">
        <v>176</v>
      </c>
      <c r="H408" s="241">
        <v>36</v>
      </c>
      <c r="I408" t="s">
        <v>764</v>
      </c>
      <c r="J408" s="242">
        <v>35</v>
      </c>
      <c r="K408" s="242">
        <v>56</v>
      </c>
      <c r="L408" t="s">
        <v>634</v>
      </c>
      <c r="M408" s="239">
        <v>35</v>
      </c>
      <c r="N408" s="239" t="s">
        <v>2762</v>
      </c>
      <c r="O408" s="241">
        <v>58</v>
      </c>
      <c r="P408">
        <v>178</v>
      </c>
    </row>
    <row r="409" spans="1:16" x14ac:dyDescent="0.35">
      <c r="A409" t="s">
        <v>229</v>
      </c>
      <c r="B409" t="s">
        <v>3658</v>
      </c>
      <c r="C409" t="s">
        <v>3659</v>
      </c>
      <c r="E409" t="s">
        <v>2747</v>
      </c>
      <c r="F409" t="s">
        <v>615</v>
      </c>
      <c r="G409" s="240">
        <v>262</v>
      </c>
      <c r="H409" s="241">
        <v>78</v>
      </c>
      <c r="I409" t="s">
        <v>764</v>
      </c>
      <c r="J409" s="242">
        <v>96</v>
      </c>
      <c r="K409" s="242">
        <v>154</v>
      </c>
      <c r="L409" t="s">
        <v>636</v>
      </c>
      <c r="M409" s="239">
        <v>36</v>
      </c>
      <c r="N409" s="239" t="s">
        <v>2765</v>
      </c>
      <c r="O409" s="241">
        <v>125</v>
      </c>
      <c r="P409">
        <v>246</v>
      </c>
    </row>
    <row r="410" spans="1:16" x14ac:dyDescent="0.35">
      <c r="A410" t="s">
        <v>229</v>
      </c>
      <c r="B410" t="s">
        <v>3660</v>
      </c>
      <c r="C410" t="s">
        <v>3661</v>
      </c>
      <c r="E410" t="s">
        <v>2758</v>
      </c>
      <c r="F410" t="s">
        <v>615</v>
      </c>
      <c r="G410" s="240">
        <v>187</v>
      </c>
      <c r="H410" s="241">
        <v>50</v>
      </c>
      <c r="I410" t="s">
        <v>764</v>
      </c>
      <c r="J410" s="242">
        <v>52</v>
      </c>
      <c r="K410" s="242">
        <v>83</v>
      </c>
      <c r="L410" t="s">
        <v>634</v>
      </c>
      <c r="M410" s="239">
        <v>23</v>
      </c>
      <c r="N410" s="239" t="s">
        <v>2816</v>
      </c>
      <c r="O410" s="241">
        <v>80</v>
      </c>
      <c r="P410">
        <v>188</v>
      </c>
    </row>
    <row r="411" spans="1:16" x14ac:dyDescent="0.35">
      <c r="A411" t="s">
        <v>229</v>
      </c>
      <c r="B411" t="s">
        <v>3662</v>
      </c>
      <c r="C411" t="s">
        <v>3663</v>
      </c>
      <c r="E411" t="s">
        <v>2751</v>
      </c>
      <c r="F411" t="s">
        <v>615</v>
      </c>
      <c r="G411" s="240">
        <v>468</v>
      </c>
      <c r="H411" s="241">
        <v>120</v>
      </c>
      <c r="I411" t="s">
        <v>2739</v>
      </c>
      <c r="J411" s="242">
        <v>126</v>
      </c>
      <c r="K411" s="242">
        <v>202</v>
      </c>
      <c r="L411" t="s">
        <v>637</v>
      </c>
      <c r="M411" s="239">
        <v>342</v>
      </c>
      <c r="N411" s="239" t="s">
        <v>3252</v>
      </c>
      <c r="O411" s="241">
        <v>192</v>
      </c>
      <c r="P411">
        <v>460</v>
      </c>
    </row>
    <row r="412" spans="1:16" x14ac:dyDescent="0.35">
      <c r="A412" t="s">
        <v>229</v>
      </c>
      <c r="B412" t="s">
        <v>3664</v>
      </c>
      <c r="C412" t="s">
        <v>3665</v>
      </c>
      <c r="E412" t="s">
        <v>2743</v>
      </c>
      <c r="F412" t="s">
        <v>618</v>
      </c>
      <c r="G412" s="240">
        <v>455</v>
      </c>
      <c r="H412" s="241">
        <v>100</v>
      </c>
      <c r="I412" t="s">
        <v>768</v>
      </c>
      <c r="J412" s="242">
        <v>117</v>
      </c>
      <c r="K412" s="242">
        <v>187</v>
      </c>
      <c r="L412" t="s">
        <v>634</v>
      </c>
      <c r="M412" s="239">
        <v>45</v>
      </c>
      <c r="N412" s="239" t="s">
        <v>3335</v>
      </c>
      <c r="O412" s="241">
        <v>160</v>
      </c>
      <c r="P412">
        <v>453</v>
      </c>
    </row>
    <row r="413" spans="1:16" x14ac:dyDescent="0.35">
      <c r="A413" t="s">
        <v>230</v>
      </c>
      <c r="B413" t="s">
        <v>3666</v>
      </c>
      <c r="C413" t="s">
        <v>3667</v>
      </c>
      <c r="E413" t="s">
        <v>2861</v>
      </c>
      <c r="F413" t="s">
        <v>615</v>
      </c>
      <c r="G413" s="240">
        <v>280</v>
      </c>
      <c r="H413" s="241">
        <v>69</v>
      </c>
      <c r="I413" t="s">
        <v>764</v>
      </c>
      <c r="J413" s="242">
        <v>72</v>
      </c>
      <c r="K413" s="242">
        <v>115</v>
      </c>
      <c r="L413" t="s">
        <v>636</v>
      </c>
      <c r="M413" s="239">
        <v>147</v>
      </c>
      <c r="N413" s="239" t="s">
        <v>2772</v>
      </c>
      <c r="O413" s="241">
        <v>110</v>
      </c>
      <c r="P413">
        <v>281</v>
      </c>
    </row>
    <row r="414" spans="1:16" x14ac:dyDescent="0.35">
      <c r="A414" t="s">
        <v>230</v>
      </c>
      <c r="B414" t="s">
        <v>3668</v>
      </c>
      <c r="C414" t="s">
        <v>3669</v>
      </c>
      <c r="E414" t="s">
        <v>3055</v>
      </c>
      <c r="F414" t="s">
        <v>615</v>
      </c>
      <c r="G414" s="240">
        <v>567</v>
      </c>
      <c r="H414" s="241">
        <v>91</v>
      </c>
      <c r="I414" t="s">
        <v>763</v>
      </c>
      <c r="J414" s="242">
        <v>88</v>
      </c>
      <c r="K414" s="242">
        <v>141</v>
      </c>
      <c r="L414" s="217" t="s">
        <v>845</v>
      </c>
      <c r="M414" s="239"/>
      <c r="N414" s="239"/>
      <c r="O414" s="241">
        <v>146</v>
      </c>
      <c r="P414">
        <v>564</v>
      </c>
    </row>
    <row r="415" spans="1:16" x14ac:dyDescent="0.35">
      <c r="A415" t="s">
        <v>230</v>
      </c>
      <c r="B415" t="s">
        <v>3670</v>
      </c>
      <c r="C415" t="s">
        <v>3671</v>
      </c>
      <c r="E415" t="s">
        <v>2861</v>
      </c>
      <c r="F415" t="s">
        <v>618</v>
      </c>
      <c r="G415" s="240">
        <v>308</v>
      </c>
      <c r="H415" s="241">
        <v>39</v>
      </c>
      <c r="I415" t="s">
        <v>764</v>
      </c>
      <c r="J415" s="242">
        <v>40</v>
      </c>
      <c r="K415" s="242">
        <v>64</v>
      </c>
      <c r="L415" t="s">
        <v>636</v>
      </c>
      <c r="M415" s="239">
        <v>123</v>
      </c>
      <c r="N415" s="239" t="s">
        <v>3261</v>
      </c>
      <c r="O415" s="241">
        <v>62</v>
      </c>
      <c r="P415">
        <v>303</v>
      </c>
    </row>
    <row r="416" spans="1:16" x14ac:dyDescent="0.35">
      <c r="A416" t="s">
        <v>230</v>
      </c>
      <c r="B416" t="s">
        <v>3672</v>
      </c>
      <c r="C416" t="s">
        <v>3673</v>
      </c>
      <c r="E416" t="s">
        <v>2819</v>
      </c>
      <c r="F416" t="s">
        <v>615</v>
      </c>
      <c r="G416" s="240">
        <v>642</v>
      </c>
      <c r="H416" s="241">
        <v>95</v>
      </c>
      <c r="I416" t="s">
        <v>2739</v>
      </c>
      <c r="J416" s="242">
        <v>101</v>
      </c>
      <c r="K416" s="242">
        <v>162</v>
      </c>
      <c r="L416" t="s">
        <v>636</v>
      </c>
      <c r="M416" s="239">
        <v>267</v>
      </c>
      <c r="N416" s="239" t="s">
        <v>3261</v>
      </c>
      <c r="O416" s="241">
        <v>152</v>
      </c>
      <c r="P416">
        <v>641</v>
      </c>
    </row>
    <row r="417" spans="1:16" x14ac:dyDescent="0.35">
      <c r="A417" t="s">
        <v>230</v>
      </c>
      <c r="B417" t="s">
        <v>3674</v>
      </c>
      <c r="C417" t="s">
        <v>3675</v>
      </c>
      <c r="E417" t="s">
        <v>2743</v>
      </c>
      <c r="F417" t="s">
        <v>618</v>
      </c>
      <c r="G417" s="240">
        <v>860</v>
      </c>
      <c r="H417" s="241">
        <v>99</v>
      </c>
      <c r="I417" t="s">
        <v>768</v>
      </c>
      <c r="J417" s="242">
        <v>99</v>
      </c>
      <c r="K417" s="242">
        <v>158</v>
      </c>
      <c r="L417" t="s">
        <v>634</v>
      </c>
      <c r="M417" s="239">
        <v>59</v>
      </c>
      <c r="N417" s="239" t="s">
        <v>2975</v>
      </c>
      <c r="O417" s="241">
        <v>158</v>
      </c>
      <c r="P417">
        <v>861</v>
      </c>
    </row>
    <row r="418" spans="1:16" x14ac:dyDescent="0.35">
      <c r="A418" t="s">
        <v>231</v>
      </c>
      <c r="B418" t="s">
        <v>3656</v>
      </c>
      <c r="C418" t="s">
        <v>3676</v>
      </c>
      <c r="E418" t="s">
        <v>3055</v>
      </c>
      <c r="F418" t="s">
        <v>618</v>
      </c>
      <c r="G418" s="240">
        <v>263</v>
      </c>
      <c r="H418" s="241">
        <v>36</v>
      </c>
      <c r="I418" t="s">
        <v>763</v>
      </c>
      <c r="J418" s="242">
        <v>33</v>
      </c>
      <c r="K418" s="242">
        <v>53</v>
      </c>
      <c r="L418" s="217" t="s">
        <v>845</v>
      </c>
      <c r="M418" s="239"/>
      <c r="N418" s="239"/>
      <c r="O418" s="241">
        <v>58</v>
      </c>
      <c r="P418">
        <v>270</v>
      </c>
    </row>
    <row r="419" spans="1:16" x14ac:dyDescent="0.35">
      <c r="A419" t="s">
        <v>231</v>
      </c>
      <c r="B419" t="s">
        <v>3677</v>
      </c>
      <c r="C419" t="s">
        <v>3678</v>
      </c>
      <c r="E419" t="s">
        <v>3055</v>
      </c>
      <c r="F419" t="s">
        <v>618</v>
      </c>
      <c r="G419" s="240">
        <v>335</v>
      </c>
      <c r="H419" s="241">
        <v>20</v>
      </c>
      <c r="I419" t="s">
        <v>763</v>
      </c>
      <c r="J419" s="242">
        <v>20</v>
      </c>
      <c r="K419" s="242">
        <v>32</v>
      </c>
      <c r="L419" s="217" t="s">
        <v>845</v>
      </c>
      <c r="M419" s="239"/>
      <c r="N419" s="239"/>
      <c r="O419" s="241">
        <v>32</v>
      </c>
      <c r="P419">
        <v>334</v>
      </c>
    </row>
    <row r="420" spans="1:16" x14ac:dyDescent="0.35">
      <c r="A420" t="s">
        <v>231</v>
      </c>
      <c r="B420" t="s">
        <v>3679</v>
      </c>
      <c r="C420" t="s">
        <v>3680</v>
      </c>
      <c r="E420" t="s">
        <v>3055</v>
      </c>
      <c r="F420" t="s">
        <v>618</v>
      </c>
      <c r="G420" s="240">
        <v>222</v>
      </c>
      <c r="H420" s="241">
        <v>35</v>
      </c>
      <c r="I420" t="s">
        <v>763</v>
      </c>
      <c r="J420" s="242">
        <v>39</v>
      </c>
      <c r="K420" s="242">
        <v>62</v>
      </c>
      <c r="L420" s="217" t="s">
        <v>845</v>
      </c>
      <c r="M420" s="239"/>
      <c r="N420" s="239"/>
      <c r="O420" s="241">
        <v>56</v>
      </c>
      <c r="P420">
        <v>224</v>
      </c>
    </row>
    <row r="421" spans="1:16" x14ac:dyDescent="0.35">
      <c r="A421" t="s">
        <v>231</v>
      </c>
      <c r="B421" t="s">
        <v>3681</v>
      </c>
      <c r="C421" t="s">
        <v>3682</v>
      </c>
      <c r="E421" t="s">
        <v>2861</v>
      </c>
      <c r="F421" t="s">
        <v>615</v>
      </c>
      <c r="G421" s="240">
        <v>856</v>
      </c>
      <c r="H421" s="241">
        <v>105</v>
      </c>
      <c r="I421" t="s">
        <v>764</v>
      </c>
      <c r="J421" s="242">
        <v>100</v>
      </c>
      <c r="K421" s="242">
        <v>160</v>
      </c>
      <c r="L421" t="s">
        <v>636</v>
      </c>
      <c r="M421" s="239">
        <v>373</v>
      </c>
      <c r="N421" s="239" t="s">
        <v>3435</v>
      </c>
      <c r="O421" s="241">
        <v>168</v>
      </c>
      <c r="P421">
        <v>858</v>
      </c>
    </row>
    <row r="422" spans="1:16" x14ac:dyDescent="0.35">
      <c r="A422" t="s">
        <v>231</v>
      </c>
      <c r="B422" t="s">
        <v>3683</v>
      </c>
      <c r="C422" t="s">
        <v>3684</v>
      </c>
      <c r="E422" t="s">
        <v>2819</v>
      </c>
      <c r="F422" t="s">
        <v>615</v>
      </c>
      <c r="G422" s="240">
        <v>859</v>
      </c>
      <c r="H422" s="241">
        <v>76</v>
      </c>
      <c r="I422" t="s">
        <v>2739</v>
      </c>
      <c r="J422" s="242">
        <v>75</v>
      </c>
      <c r="K422" s="242">
        <v>120</v>
      </c>
      <c r="L422" t="s">
        <v>636</v>
      </c>
      <c r="M422" s="239">
        <v>316</v>
      </c>
      <c r="N422" s="239" t="s">
        <v>2822</v>
      </c>
      <c r="O422" s="241">
        <v>122</v>
      </c>
      <c r="P422">
        <v>856</v>
      </c>
    </row>
    <row r="423" spans="1:16" x14ac:dyDescent="0.35">
      <c r="A423" t="s">
        <v>231</v>
      </c>
      <c r="B423" t="s">
        <v>3685</v>
      </c>
      <c r="C423" t="s">
        <v>3686</v>
      </c>
      <c r="E423" t="s">
        <v>2743</v>
      </c>
      <c r="F423" t="s">
        <v>618</v>
      </c>
      <c r="G423" s="240">
        <v>1188</v>
      </c>
      <c r="H423" s="241">
        <v>91</v>
      </c>
      <c r="I423" t="s">
        <v>768</v>
      </c>
      <c r="J423" s="242">
        <v>102</v>
      </c>
      <c r="K423" s="242">
        <v>163</v>
      </c>
      <c r="L423" t="s">
        <v>636</v>
      </c>
      <c r="M423" s="239">
        <v>90</v>
      </c>
      <c r="N423" s="239" t="s">
        <v>2845</v>
      </c>
      <c r="O423" s="241">
        <v>146</v>
      </c>
      <c r="P423">
        <v>1189</v>
      </c>
    </row>
    <row r="424" spans="1:16" x14ac:dyDescent="0.35">
      <c r="A424" t="s">
        <v>232</v>
      </c>
      <c r="B424" t="s">
        <v>3687</v>
      </c>
      <c r="C424" t="s">
        <v>3688</v>
      </c>
      <c r="E424" t="s">
        <v>3047</v>
      </c>
      <c r="F424" t="s">
        <v>615</v>
      </c>
      <c r="G424" s="240">
        <v>347</v>
      </c>
      <c r="H424" s="241">
        <v>89</v>
      </c>
      <c r="I424" t="s">
        <v>766</v>
      </c>
      <c r="J424" s="242">
        <v>95</v>
      </c>
      <c r="K424" s="242">
        <v>152</v>
      </c>
      <c r="L424" t="s">
        <v>634</v>
      </c>
      <c r="M424" s="239">
        <v>106</v>
      </c>
      <c r="N424" s="239" t="s">
        <v>2759</v>
      </c>
      <c r="O424" s="241">
        <v>142</v>
      </c>
      <c r="P424">
        <v>345</v>
      </c>
    </row>
    <row r="425" spans="1:16" x14ac:dyDescent="0.35">
      <c r="A425" t="s">
        <v>233</v>
      </c>
      <c r="B425" t="s">
        <v>3689</v>
      </c>
      <c r="C425" t="s">
        <v>3690</v>
      </c>
      <c r="E425" t="s">
        <v>2793</v>
      </c>
      <c r="F425" t="s">
        <v>615</v>
      </c>
      <c r="G425" s="240">
        <v>137</v>
      </c>
      <c r="H425" s="241">
        <v>39</v>
      </c>
      <c r="I425" t="s">
        <v>764</v>
      </c>
      <c r="J425" s="242">
        <v>40</v>
      </c>
      <c r="K425" s="242">
        <v>64</v>
      </c>
      <c r="L425" t="s">
        <v>636</v>
      </c>
      <c r="M425" s="239">
        <v>45</v>
      </c>
      <c r="N425" s="239" t="s">
        <v>2956</v>
      </c>
      <c r="O425" s="241">
        <v>62</v>
      </c>
      <c r="P425">
        <v>133</v>
      </c>
    </row>
    <row r="426" spans="1:16" x14ac:dyDescent="0.35">
      <c r="A426" t="s">
        <v>234</v>
      </c>
      <c r="B426" t="s">
        <v>3691</v>
      </c>
      <c r="C426" t="s">
        <v>3692</v>
      </c>
      <c r="E426" t="s">
        <v>2755</v>
      </c>
      <c r="F426" t="s">
        <v>618</v>
      </c>
      <c r="G426" s="240">
        <v>222</v>
      </c>
      <c r="H426" s="241">
        <v>83</v>
      </c>
      <c r="I426" t="s">
        <v>763</v>
      </c>
      <c r="J426" s="242">
        <v>94</v>
      </c>
      <c r="K426" s="242">
        <v>150</v>
      </c>
      <c r="L426" s="217" t="s">
        <v>845</v>
      </c>
      <c r="M426" s="239"/>
      <c r="N426" s="239"/>
      <c r="O426" s="241">
        <v>133</v>
      </c>
      <c r="P426">
        <v>194</v>
      </c>
    </row>
    <row r="427" spans="1:16" x14ac:dyDescent="0.35">
      <c r="A427" t="s">
        <v>234</v>
      </c>
      <c r="B427" t="s">
        <v>3693</v>
      </c>
      <c r="C427" t="s">
        <v>3694</v>
      </c>
      <c r="E427" t="s">
        <v>3034</v>
      </c>
      <c r="F427" t="s">
        <v>612</v>
      </c>
      <c r="G427" s="240">
        <v>637</v>
      </c>
      <c r="H427" s="241">
        <v>298</v>
      </c>
      <c r="I427" t="s">
        <v>766</v>
      </c>
      <c r="J427" s="242">
        <v>323</v>
      </c>
      <c r="K427" s="242">
        <v>517</v>
      </c>
      <c r="L427" t="s">
        <v>636</v>
      </c>
      <c r="M427" s="239">
        <v>218</v>
      </c>
      <c r="N427" s="239" t="s">
        <v>3280</v>
      </c>
      <c r="O427" s="241">
        <v>477</v>
      </c>
      <c r="P427">
        <v>650</v>
      </c>
    </row>
    <row r="428" spans="1:16" x14ac:dyDescent="0.35">
      <c r="A428" t="s">
        <v>234</v>
      </c>
      <c r="B428" t="s">
        <v>3695</v>
      </c>
      <c r="C428" t="s">
        <v>3696</v>
      </c>
      <c r="E428" t="s">
        <v>2747</v>
      </c>
      <c r="F428" t="s">
        <v>618</v>
      </c>
      <c r="G428" s="240">
        <v>572</v>
      </c>
      <c r="H428" s="241">
        <v>263</v>
      </c>
      <c r="I428" t="s">
        <v>764</v>
      </c>
      <c r="J428" s="242">
        <v>277</v>
      </c>
      <c r="K428" s="242">
        <v>443</v>
      </c>
      <c r="L428" t="s">
        <v>634</v>
      </c>
      <c r="M428" s="239">
        <v>16</v>
      </c>
      <c r="N428" s="239" t="s">
        <v>2845</v>
      </c>
      <c r="O428" s="241">
        <v>421</v>
      </c>
      <c r="P428">
        <v>572</v>
      </c>
    </row>
    <row r="429" spans="1:16" x14ac:dyDescent="0.35">
      <c r="A429" t="s">
        <v>234</v>
      </c>
      <c r="B429" t="s">
        <v>3697</v>
      </c>
      <c r="C429" t="s">
        <v>3698</v>
      </c>
      <c r="E429" t="s">
        <v>3034</v>
      </c>
      <c r="F429" t="s">
        <v>612</v>
      </c>
      <c r="G429" s="240">
        <v>891</v>
      </c>
      <c r="H429" s="241">
        <v>351</v>
      </c>
      <c r="I429" t="s">
        <v>766</v>
      </c>
      <c r="J429" s="242">
        <v>359</v>
      </c>
      <c r="K429" s="242">
        <v>574</v>
      </c>
      <c r="L429" t="s">
        <v>636</v>
      </c>
      <c r="M429" s="239">
        <v>353</v>
      </c>
      <c r="N429" s="239" t="s">
        <v>3155</v>
      </c>
      <c r="O429" s="241">
        <v>562</v>
      </c>
      <c r="P429">
        <v>888</v>
      </c>
    </row>
    <row r="430" spans="1:16" x14ac:dyDescent="0.35">
      <c r="A430" t="s">
        <v>234</v>
      </c>
      <c r="B430" t="s">
        <v>3699</v>
      </c>
      <c r="C430" t="s">
        <v>3700</v>
      </c>
      <c r="E430" t="s">
        <v>3034</v>
      </c>
      <c r="F430" t="s">
        <v>612</v>
      </c>
      <c r="G430" s="240">
        <v>933</v>
      </c>
      <c r="H430" s="241">
        <v>415</v>
      </c>
      <c r="I430" t="s">
        <v>766</v>
      </c>
      <c r="J430" s="242">
        <v>436</v>
      </c>
      <c r="K430" s="242">
        <v>698</v>
      </c>
      <c r="L430" t="s">
        <v>634</v>
      </c>
      <c r="M430" s="239">
        <v>364</v>
      </c>
      <c r="N430" s="239" t="s">
        <v>2996</v>
      </c>
      <c r="O430" s="241">
        <v>664</v>
      </c>
      <c r="P430">
        <v>910</v>
      </c>
    </row>
    <row r="431" spans="1:16" x14ac:dyDescent="0.35">
      <c r="A431" t="s">
        <v>234</v>
      </c>
      <c r="B431" t="s">
        <v>3701</v>
      </c>
      <c r="C431" t="s">
        <v>3702</v>
      </c>
      <c r="E431" t="s">
        <v>3201</v>
      </c>
      <c r="F431" t="s">
        <v>618</v>
      </c>
      <c r="G431" s="240">
        <v>59</v>
      </c>
      <c r="H431" s="241">
        <v>31</v>
      </c>
      <c r="I431" t="s">
        <v>2909</v>
      </c>
      <c r="J431" s="242">
        <v>37</v>
      </c>
      <c r="K431" s="242">
        <v>59</v>
      </c>
      <c r="L431" s="217" t="s">
        <v>845</v>
      </c>
      <c r="M431" s="239">
        <v>18</v>
      </c>
      <c r="N431" s="239" t="s">
        <v>3703</v>
      </c>
      <c r="O431" s="241">
        <v>50</v>
      </c>
      <c r="P431">
        <v>50</v>
      </c>
    </row>
    <row r="432" spans="1:16" x14ac:dyDescent="0.35">
      <c r="A432" t="s">
        <v>234</v>
      </c>
      <c r="B432" t="s">
        <v>3704</v>
      </c>
      <c r="C432" t="s">
        <v>3705</v>
      </c>
      <c r="E432" t="s">
        <v>3034</v>
      </c>
      <c r="F432" t="s">
        <v>618</v>
      </c>
      <c r="G432" s="240">
        <v>963</v>
      </c>
      <c r="H432" s="241">
        <v>441</v>
      </c>
      <c r="I432" t="s">
        <v>766</v>
      </c>
      <c r="J432" s="242">
        <v>422</v>
      </c>
      <c r="K432" s="242">
        <v>675</v>
      </c>
      <c r="L432" t="s">
        <v>636</v>
      </c>
      <c r="M432" s="239">
        <v>393</v>
      </c>
      <c r="N432" s="239" t="s">
        <v>3423</v>
      </c>
      <c r="O432" s="241">
        <v>706</v>
      </c>
      <c r="P432">
        <v>965</v>
      </c>
    </row>
    <row r="433" spans="1:16" x14ac:dyDescent="0.35">
      <c r="A433" t="s">
        <v>234</v>
      </c>
      <c r="B433" t="s">
        <v>3706</v>
      </c>
      <c r="C433" t="s">
        <v>3707</v>
      </c>
      <c r="E433" t="s">
        <v>3034</v>
      </c>
      <c r="F433" t="s">
        <v>612</v>
      </c>
      <c r="G433" s="240">
        <v>863</v>
      </c>
      <c r="H433" s="241">
        <v>400</v>
      </c>
      <c r="I433" t="s">
        <v>766</v>
      </c>
      <c r="J433" s="242">
        <v>405</v>
      </c>
      <c r="K433" s="242">
        <v>648</v>
      </c>
      <c r="L433" t="s">
        <v>636</v>
      </c>
      <c r="M433" s="239">
        <v>429</v>
      </c>
      <c r="N433" s="239" t="s">
        <v>3088</v>
      </c>
      <c r="O433" s="241">
        <v>640</v>
      </c>
      <c r="P433">
        <v>844</v>
      </c>
    </row>
    <row r="434" spans="1:16" x14ac:dyDescent="0.35">
      <c r="A434" t="s">
        <v>234</v>
      </c>
      <c r="B434" t="s">
        <v>3708</v>
      </c>
      <c r="C434" t="s">
        <v>3709</v>
      </c>
      <c r="E434" t="s">
        <v>2743</v>
      </c>
      <c r="F434" t="s">
        <v>618</v>
      </c>
      <c r="G434" s="240">
        <v>2012</v>
      </c>
      <c r="H434" s="241">
        <v>718</v>
      </c>
      <c r="I434" t="s">
        <v>768</v>
      </c>
      <c r="J434" s="242">
        <v>773</v>
      </c>
      <c r="K434" s="242">
        <v>1237</v>
      </c>
      <c r="L434" t="s">
        <v>636</v>
      </c>
      <c r="M434" s="239">
        <v>226</v>
      </c>
      <c r="N434" s="239" t="s">
        <v>2772</v>
      </c>
      <c r="O434" s="241">
        <v>1149</v>
      </c>
      <c r="P434">
        <v>2052</v>
      </c>
    </row>
    <row r="435" spans="1:16" x14ac:dyDescent="0.35">
      <c r="A435" t="s">
        <v>235</v>
      </c>
      <c r="B435" t="s">
        <v>3710</v>
      </c>
      <c r="C435" t="s">
        <v>3711</v>
      </c>
      <c r="E435" t="s">
        <v>2989</v>
      </c>
      <c r="F435" t="s">
        <v>618</v>
      </c>
      <c r="G435" s="240">
        <v>456</v>
      </c>
      <c r="H435" s="241">
        <v>131</v>
      </c>
      <c r="I435" t="s">
        <v>764</v>
      </c>
      <c r="J435" s="242">
        <v>134</v>
      </c>
      <c r="K435" s="242">
        <v>214</v>
      </c>
      <c r="L435" t="s">
        <v>636</v>
      </c>
      <c r="M435" s="239">
        <v>134</v>
      </c>
      <c r="N435" s="239" t="s">
        <v>3085</v>
      </c>
      <c r="O435" s="241">
        <v>210</v>
      </c>
      <c r="P435">
        <v>443</v>
      </c>
    </row>
    <row r="436" spans="1:16" x14ac:dyDescent="0.35">
      <c r="A436" t="s">
        <v>235</v>
      </c>
      <c r="B436" t="s">
        <v>3712</v>
      </c>
      <c r="C436" t="s">
        <v>3713</v>
      </c>
      <c r="E436" t="s">
        <v>2802</v>
      </c>
      <c r="F436" t="s">
        <v>615</v>
      </c>
      <c r="G436" s="240">
        <v>516</v>
      </c>
      <c r="H436" s="241">
        <v>144</v>
      </c>
      <c r="I436" t="s">
        <v>764</v>
      </c>
      <c r="J436" s="242">
        <v>149</v>
      </c>
      <c r="K436" s="242">
        <v>238</v>
      </c>
      <c r="L436" t="s">
        <v>636</v>
      </c>
      <c r="M436" s="239">
        <v>171</v>
      </c>
      <c r="N436" s="239" t="s">
        <v>2993</v>
      </c>
      <c r="O436" s="241">
        <v>230</v>
      </c>
      <c r="P436">
        <v>517</v>
      </c>
    </row>
    <row r="437" spans="1:16" x14ac:dyDescent="0.35">
      <c r="A437" t="s">
        <v>235</v>
      </c>
      <c r="B437" t="s">
        <v>3714</v>
      </c>
      <c r="C437" t="s">
        <v>3715</v>
      </c>
      <c r="E437" t="s">
        <v>2819</v>
      </c>
      <c r="F437" t="s">
        <v>615</v>
      </c>
      <c r="G437" s="240">
        <v>437</v>
      </c>
      <c r="H437" s="241">
        <v>113</v>
      </c>
      <c r="I437" t="s">
        <v>2739</v>
      </c>
      <c r="J437" s="242">
        <v>115</v>
      </c>
      <c r="K437" s="242">
        <v>184</v>
      </c>
      <c r="L437" t="s">
        <v>636</v>
      </c>
      <c r="M437" s="239">
        <v>243</v>
      </c>
      <c r="N437" s="239" t="s">
        <v>2740</v>
      </c>
      <c r="O437" s="241">
        <v>181</v>
      </c>
      <c r="P437">
        <v>439</v>
      </c>
    </row>
    <row r="438" spans="1:16" x14ac:dyDescent="0.35">
      <c r="A438" t="s">
        <v>235</v>
      </c>
      <c r="B438" t="s">
        <v>3716</v>
      </c>
      <c r="C438" t="s">
        <v>3717</v>
      </c>
      <c r="E438" t="s">
        <v>2743</v>
      </c>
      <c r="F438" t="s">
        <v>618</v>
      </c>
      <c r="G438" s="240">
        <v>635</v>
      </c>
      <c r="H438" s="241">
        <v>131</v>
      </c>
      <c r="I438" t="s">
        <v>768</v>
      </c>
      <c r="J438" s="242">
        <v>137</v>
      </c>
      <c r="K438" s="242">
        <v>219</v>
      </c>
      <c r="L438" t="s">
        <v>634</v>
      </c>
      <c r="M438" s="239">
        <v>48</v>
      </c>
      <c r="N438" s="239" t="s">
        <v>3342</v>
      </c>
      <c r="O438" s="241">
        <v>210</v>
      </c>
      <c r="P438">
        <v>632</v>
      </c>
    </row>
    <row r="439" spans="1:16" x14ac:dyDescent="0.35">
      <c r="A439" t="s">
        <v>236</v>
      </c>
      <c r="B439" t="s">
        <v>3718</v>
      </c>
      <c r="C439" t="s">
        <v>3719</v>
      </c>
      <c r="E439" t="s">
        <v>2989</v>
      </c>
      <c r="F439" t="s">
        <v>618</v>
      </c>
      <c r="G439" s="240">
        <v>769</v>
      </c>
      <c r="H439" s="241">
        <v>381</v>
      </c>
      <c r="I439" t="s">
        <v>764</v>
      </c>
      <c r="J439" s="242">
        <v>396</v>
      </c>
      <c r="K439" s="242">
        <v>634</v>
      </c>
      <c r="L439" t="s">
        <v>634</v>
      </c>
      <c r="M439" s="239">
        <v>169</v>
      </c>
      <c r="N439" s="239" t="s">
        <v>2765</v>
      </c>
      <c r="O439" s="241">
        <v>610</v>
      </c>
      <c r="P439">
        <v>758</v>
      </c>
    </row>
    <row r="440" spans="1:16" x14ac:dyDescent="0.35">
      <c r="A440" t="s">
        <v>236</v>
      </c>
      <c r="B440" t="s">
        <v>3720</v>
      </c>
      <c r="C440" t="s">
        <v>3721</v>
      </c>
      <c r="E440" t="s">
        <v>2802</v>
      </c>
      <c r="F440" t="s">
        <v>612</v>
      </c>
      <c r="G440" s="240">
        <v>729</v>
      </c>
      <c r="H440" s="241">
        <v>474</v>
      </c>
      <c r="I440" t="s">
        <v>764</v>
      </c>
      <c r="J440" s="242">
        <v>519</v>
      </c>
      <c r="K440" s="242">
        <v>830</v>
      </c>
      <c r="L440" t="s">
        <v>634</v>
      </c>
      <c r="M440" s="239">
        <v>160</v>
      </c>
      <c r="N440" s="239" t="s">
        <v>3127</v>
      </c>
      <c r="O440" s="241">
        <v>758</v>
      </c>
      <c r="P440">
        <v>676</v>
      </c>
    </row>
    <row r="441" spans="1:16" x14ac:dyDescent="0.35">
      <c r="A441" t="s">
        <v>236</v>
      </c>
      <c r="B441" t="s">
        <v>3722</v>
      </c>
      <c r="C441" t="s">
        <v>3723</v>
      </c>
      <c r="E441" t="s">
        <v>2802</v>
      </c>
      <c r="F441" t="s">
        <v>612</v>
      </c>
      <c r="G441" s="240">
        <v>742</v>
      </c>
      <c r="H441" s="241">
        <v>544</v>
      </c>
      <c r="I441" t="s">
        <v>764</v>
      </c>
      <c r="J441" s="242">
        <v>544</v>
      </c>
      <c r="K441" s="242">
        <v>870</v>
      </c>
      <c r="L441" t="s">
        <v>637</v>
      </c>
      <c r="M441" s="239">
        <v>262</v>
      </c>
      <c r="N441" s="239" t="s">
        <v>3115</v>
      </c>
      <c r="O441" s="241">
        <v>870</v>
      </c>
      <c r="P441">
        <v>725</v>
      </c>
    </row>
    <row r="442" spans="1:16" x14ac:dyDescent="0.35">
      <c r="A442" t="s">
        <v>236</v>
      </c>
      <c r="B442" t="s">
        <v>3724</v>
      </c>
      <c r="C442" t="s">
        <v>3725</v>
      </c>
      <c r="E442" t="s">
        <v>2989</v>
      </c>
      <c r="F442" t="s">
        <v>612</v>
      </c>
      <c r="G442" s="240">
        <v>604</v>
      </c>
      <c r="H442" s="241">
        <v>388</v>
      </c>
      <c r="I442" t="s">
        <v>764</v>
      </c>
      <c r="J442" s="242">
        <v>411</v>
      </c>
      <c r="K442" s="242">
        <v>658</v>
      </c>
      <c r="L442" t="s">
        <v>637</v>
      </c>
      <c r="M442" s="239">
        <v>176</v>
      </c>
      <c r="N442" s="239" t="s">
        <v>3050</v>
      </c>
      <c r="O442" s="241">
        <v>621</v>
      </c>
      <c r="P442">
        <v>599</v>
      </c>
    </row>
    <row r="443" spans="1:16" x14ac:dyDescent="0.35">
      <c r="A443" t="s">
        <v>236</v>
      </c>
      <c r="B443" t="s">
        <v>3726</v>
      </c>
      <c r="C443" t="s">
        <v>3727</v>
      </c>
      <c r="E443" t="s">
        <v>3206</v>
      </c>
      <c r="F443" t="s">
        <v>612</v>
      </c>
      <c r="G443" s="240">
        <v>534</v>
      </c>
      <c r="H443" s="241">
        <v>359</v>
      </c>
      <c r="I443" t="s">
        <v>766</v>
      </c>
      <c r="J443" s="242">
        <v>373</v>
      </c>
      <c r="K443" s="242">
        <v>597</v>
      </c>
      <c r="L443" s="217" t="s">
        <v>845</v>
      </c>
      <c r="M443" s="239">
        <v>189</v>
      </c>
      <c r="N443" s="239" t="s">
        <v>3109</v>
      </c>
      <c r="O443" s="241">
        <v>574</v>
      </c>
      <c r="P443">
        <v>530</v>
      </c>
    </row>
    <row r="444" spans="1:16" x14ac:dyDescent="0.35">
      <c r="A444" t="s">
        <v>236</v>
      </c>
      <c r="B444" t="s">
        <v>3728</v>
      </c>
      <c r="C444" t="s">
        <v>3729</v>
      </c>
      <c r="E444" t="s">
        <v>3047</v>
      </c>
      <c r="F444" t="s">
        <v>612</v>
      </c>
      <c r="G444" s="240">
        <v>558</v>
      </c>
      <c r="H444" s="241">
        <v>381</v>
      </c>
      <c r="I444" t="s">
        <v>766</v>
      </c>
      <c r="J444" s="242">
        <v>385</v>
      </c>
      <c r="K444" s="242">
        <v>616</v>
      </c>
      <c r="L444" t="s">
        <v>634</v>
      </c>
      <c r="M444" s="239">
        <v>253</v>
      </c>
      <c r="N444" s="239" t="s">
        <v>3115</v>
      </c>
      <c r="O444" s="241">
        <v>610</v>
      </c>
      <c r="P444">
        <v>557</v>
      </c>
    </row>
    <row r="445" spans="1:16" x14ac:dyDescent="0.35">
      <c r="A445" t="s">
        <v>236</v>
      </c>
      <c r="B445" t="s">
        <v>3730</v>
      </c>
      <c r="C445" t="s">
        <v>3731</v>
      </c>
      <c r="E445" t="s">
        <v>2989</v>
      </c>
      <c r="F445" t="s">
        <v>612</v>
      </c>
      <c r="G445" s="240">
        <v>764</v>
      </c>
      <c r="H445" s="241">
        <v>490</v>
      </c>
      <c r="I445" t="s">
        <v>764</v>
      </c>
      <c r="J445" s="242">
        <v>491</v>
      </c>
      <c r="K445" s="242">
        <v>786</v>
      </c>
      <c r="L445" t="s">
        <v>636</v>
      </c>
      <c r="M445" s="239">
        <v>281</v>
      </c>
      <c r="N445" s="239" t="s">
        <v>2967</v>
      </c>
      <c r="O445" s="241">
        <v>784</v>
      </c>
      <c r="P445">
        <v>754</v>
      </c>
    </row>
    <row r="446" spans="1:16" x14ac:dyDescent="0.35">
      <c r="A446" t="s">
        <v>236</v>
      </c>
      <c r="B446" t="s">
        <v>3732</v>
      </c>
      <c r="C446" t="s">
        <v>3733</v>
      </c>
      <c r="E446" t="s">
        <v>2989</v>
      </c>
      <c r="F446" t="s">
        <v>618</v>
      </c>
      <c r="G446" s="240">
        <v>549</v>
      </c>
      <c r="H446" s="241">
        <v>287</v>
      </c>
      <c r="I446" t="s">
        <v>764</v>
      </c>
      <c r="J446" s="242">
        <v>295</v>
      </c>
      <c r="K446" s="242">
        <v>472</v>
      </c>
      <c r="L446" t="s">
        <v>636</v>
      </c>
      <c r="M446" s="239">
        <v>144</v>
      </c>
      <c r="N446" s="239" t="s">
        <v>2956</v>
      </c>
      <c r="O446" s="241">
        <v>459</v>
      </c>
      <c r="P446">
        <v>550</v>
      </c>
    </row>
    <row r="447" spans="1:16" x14ac:dyDescent="0.35">
      <c r="A447" t="s">
        <v>236</v>
      </c>
      <c r="B447" t="s">
        <v>3734</v>
      </c>
      <c r="C447" t="s">
        <v>3735</v>
      </c>
      <c r="E447" t="s">
        <v>2802</v>
      </c>
      <c r="F447" t="s">
        <v>618</v>
      </c>
      <c r="G447" s="240">
        <v>305</v>
      </c>
      <c r="H447" s="241">
        <v>111</v>
      </c>
      <c r="I447" t="s">
        <v>764</v>
      </c>
      <c r="J447" s="242">
        <v>119</v>
      </c>
      <c r="K447" s="242">
        <v>190</v>
      </c>
      <c r="L447" t="s">
        <v>636</v>
      </c>
      <c r="M447" s="239">
        <v>86</v>
      </c>
      <c r="N447" s="239" t="s">
        <v>2740</v>
      </c>
      <c r="O447" s="241">
        <v>178</v>
      </c>
      <c r="P447">
        <v>302</v>
      </c>
    </row>
    <row r="448" spans="1:16" x14ac:dyDescent="0.35">
      <c r="A448" t="s">
        <v>236</v>
      </c>
      <c r="B448" t="s">
        <v>3736</v>
      </c>
      <c r="C448" t="s">
        <v>3737</v>
      </c>
      <c r="E448" t="s">
        <v>2802</v>
      </c>
      <c r="F448" t="s">
        <v>612</v>
      </c>
      <c r="G448" s="240">
        <v>300</v>
      </c>
      <c r="H448" s="241">
        <v>206</v>
      </c>
      <c r="I448" t="s">
        <v>764</v>
      </c>
      <c r="J448" s="242">
        <v>214</v>
      </c>
      <c r="K448" s="242">
        <v>342</v>
      </c>
      <c r="L448" t="s">
        <v>638</v>
      </c>
      <c r="M448" s="239">
        <v>124</v>
      </c>
      <c r="N448" s="239" t="s">
        <v>3738</v>
      </c>
      <c r="O448" s="241">
        <v>330</v>
      </c>
      <c r="P448">
        <v>291</v>
      </c>
    </row>
    <row r="449" spans="1:16" x14ac:dyDescent="0.35">
      <c r="A449" t="s">
        <v>236</v>
      </c>
      <c r="B449" t="s">
        <v>3739</v>
      </c>
      <c r="C449" t="s">
        <v>3740</v>
      </c>
      <c r="E449" t="s">
        <v>2819</v>
      </c>
      <c r="F449" t="s">
        <v>612</v>
      </c>
      <c r="G449" s="240">
        <v>582</v>
      </c>
      <c r="H449" s="241">
        <v>360</v>
      </c>
      <c r="I449" t="s">
        <v>2739</v>
      </c>
      <c r="J449" s="242">
        <v>386</v>
      </c>
      <c r="K449" s="242">
        <v>618</v>
      </c>
      <c r="L449" t="s">
        <v>637</v>
      </c>
      <c r="M449" s="239">
        <v>499</v>
      </c>
      <c r="N449" s="239" t="s">
        <v>3050</v>
      </c>
      <c r="O449" s="241">
        <v>576</v>
      </c>
      <c r="P449">
        <v>573</v>
      </c>
    </row>
    <row r="450" spans="1:16" x14ac:dyDescent="0.35">
      <c r="A450" t="s">
        <v>236</v>
      </c>
      <c r="B450" t="s">
        <v>3741</v>
      </c>
      <c r="C450" t="s">
        <v>3742</v>
      </c>
      <c r="E450" t="s">
        <v>2819</v>
      </c>
      <c r="F450" t="s">
        <v>612</v>
      </c>
      <c r="G450" s="240">
        <v>615</v>
      </c>
      <c r="H450" s="241">
        <v>330</v>
      </c>
      <c r="I450" t="s">
        <v>2739</v>
      </c>
      <c r="J450" s="242">
        <v>347</v>
      </c>
      <c r="K450" s="242">
        <v>555</v>
      </c>
      <c r="L450" t="s">
        <v>637</v>
      </c>
      <c r="M450" s="239">
        <v>361</v>
      </c>
      <c r="N450" s="239" t="s">
        <v>3127</v>
      </c>
      <c r="O450" s="241">
        <v>528</v>
      </c>
      <c r="P450">
        <v>611</v>
      </c>
    </row>
    <row r="451" spans="1:16" x14ac:dyDescent="0.35">
      <c r="A451" t="s">
        <v>236</v>
      </c>
      <c r="B451" t="s">
        <v>3743</v>
      </c>
      <c r="C451" t="s">
        <v>3744</v>
      </c>
      <c r="E451" t="s">
        <v>2819</v>
      </c>
      <c r="F451" t="s">
        <v>612</v>
      </c>
      <c r="G451" s="240">
        <v>729</v>
      </c>
      <c r="H451" s="241">
        <v>364</v>
      </c>
      <c r="I451" t="s">
        <v>2739</v>
      </c>
      <c r="J451" s="242">
        <v>394</v>
      </c>
      <c r="K451" s="242">
        <v>630</v>
      </c>
      <c r="L451" t="s">
        <v>636</v>
      </c>
      <c r="M451" s="239">
        <v>407</v>
      </c>
      <c r="N451" s="239" t="s">
        <v>2731</v>
      </c>
      <c r="O451" s="241">
        <v>582</v>
      </c>
      <c r="P451">
        <v>725</v>
      </c>
    </row>
    <row r="452" spans="1:16" x14ac:dyDescent="0.35">
      <c r="A452" t="s">
        <v>236</v>
      </c>
      <c r="B452" t="s">
        <v>3745</v>
      </c>
      <c r="C452" t="s">
        <v>3746</v>
      </c>
      <c r="E452" t="s">
        <v>2743</v>
      </c>
      <c r="F452" t="s">
        <v>615</v>
      </c>
      <c r="G452" s="240">
        <v>157</v>
      </c>
      <c r="H452" s="241">
        <v>115</v>
      </c>
      <c r="I452" t="s">
        <v>768</v>
      </c>
      <c r="J452" s="242">
        <v>116</v>
      </c>
      <c r="K452" s="242">
        <v>186</v>
      </c>
      <c r="L452" s="217" t="s">
        <v>845</v>
      </c>
      <c r="M452" s="239">
        <v>16</v>
      </c>
      <c r="N452" s="239" t="s">
        <v>3106</v>
      </c>
      <c r="O452" s="241">
        <v>184</v>
      </c>
      <c r="P452">
        <v>160</v>
      </c>
    </row>
    <row r="453" spans="1:16" x14ac:dyDescent="0.35">
      <c r="A453" t="s">
        <v>236</v>
      </c>
      <c r="B453" t="s">
        <v>3747</v>
      </c>
      <c r="C453" t="s">
        <v>3748</v>
      </c>
      <c r="E453" t="s">
        <v>2738</v>
      </c>
      <c r="F453" t="s">
        <v>615</v>
      </c>
      <c r="G453" s="240">
        <v>42</v>
      </c>
      <c r="H453" s="241">
        <v>28</v>
      </c>
      <c r="I453" t="s">
        <v>2739</v>
      </c>
      <c r="J453" s="242">
        <v>33</v>
      </c>
      <c r="K453" s="242">
        <v>53</v>
      </c>
      <c r="L453" s="217" t="s">
        <v>845</v>
      </c>
      <c r="M453" s="239">
        <v>31</v>
      </c>
      <c r="N453" s="239" t="s">
        <v>3061</v>
      </c>
      <c r="O453" s="241">
        <v>45</v>
      </c>
      <c r="P453">
        <v>36</v>
      </c>
    </row>
    <row r="454" spans="1:16" x14ac:dyDescent="0.35">
      <c r="A454" t="s">
        <v>236</v>
      </c>
      <c r="B454" t="s">
        <v>3749</v>
      </c>
      <c r="C454" t="s">
        <v>3750</v>
      </c>
      <c r="E454" t="s">
        <v>3034</v>
      </c>
      <c r="F454" t="s">
        <v>618</v>
      </c>
      <c r="G454" s="240">
        <v>43</v>
      </c>
      <c r="H454" s="241">
        <v>21</v>
      </c>
      <c r="I454" t="s">
        <v>766</v>
      </c>
      <c r="J454" s="242">
        <v>34</v>
      </c>
      <c r="K454" s="242">
        <v>54</v>
      </c>
      <c r="L454" s="217" t="s">
        <v>2790</v>
      </c>
      <c r="M454" s="239"/>
      <c r="N454" s="239"/>
      <c r="O454" s="241">
        <v>34</v>
      </c>
      <c r="P454">
        <v>35</v>
      </c>
    </row>
    <row r="455" spans="1:16" x14ac:dyDescent="0.35">
      <c r="A455" t="s">
        <v>236</v>
      </c>
      <c r="B455" t="s">
        <v>3751</v>
      </c>
      <c r="C455" t="s">
        <v>3752</v>
      </c>
      <c r="E455" t="s">
        <v>2743</v>
      </c>
      <c r="F455" t="s">
        <v>618</v>
      </c>
      <c r="G455" s="240">
        <v>2118</v>
      </c>
      <c r="H455" s="241">
        <v>1125</v>
      </c>
      <c r="I455" t="s">
        <v>768</v>
      </c>
      <c r="J455" s="242">
        <v>1111</v>
      </c>
      <c r="K455" s="242">
        <v>1778</v>
      </c>
      <c r="L455" t="s">
        <v>637</v>
      </c>
      <c r="M455" s="239">
        <v>276</v>
      </c>
      <c r="N455" s="239" t="s">
        <v>2999</v>
      </c>
      <c r="O455" s="241">
        <v>1800</v>
      </c>
      <c r="P455">
        <v>2211</v>
      </c>
    </row>
    <row r="456" spans="1:16" x14ac:dyDescent="0.35">
      <c r="A456" t="s">
        <v>236</v>
      </c>
      <c r="B456" t="s">
        <v>3753</v>
      </c>
      <c r="C456" t="s">
        <v>3754</v>
      </c>
      <c r="E456" t="s">
        <v>2743</v>
      </c>
      <c r="F456" t="s">
        <v>618</v>
      </c>
      <c r="G456" s="240">
        <v>40</v>
      </c>
      <c r="H456" s="241">
        <v>14</v>
      </c>
      <c r="I456" t="s">
        <v>768</v>
      </c>
      <c r="J456" s="242">
        <v>17</v>
      </c>
      <c r="K456" s="242">
        <v>27</v>
      </c>
      <c r="L456" s="217" t="s">
        <v>2790</v>
      </c>
      <c r="M456" s="239"/>
      <c r="N456" s="239"/>
      <c r="O456" s="241">
        <v>22</v>
      </c>
      <c r="P456">
        <v>30</v>
      </c>
    </row>
    <row r="457" spans="1:16" x14ac:dyDescent="0.35">
      <c r="A457" t="s">
        <v>237</v>
      </c>
      <c r="B457" t="s">
        <v>3755</v>
      </c>
      <c r="C457" t="s">
        <v>3756</v>
      </c>
      <c r="E457" t="s">
        <v>2747</v>
      </c>
      <c r="F457" t="s">
        <v>615</v>
      </c>
      <c r="G457" s="240">
        <v>375</v>
      </c>
      <c r="H457" s="241">
        <v>119</v>
      </c>
      <c r="I457" t="s">
        <v>764</v>
      </c>
      <c r="J457" s="242">
        <v>142</v>
      </c>
      <c r="K457" s="242">
        <v>227</v>
      </c>
      <c r="L457" t="s">
        <v>636</v>
      </c>
      <c r="M457" s="239">
        <v>40</v>
      </c>
      <c r="N457" s="239" t="s">
        <v>3261</v>
      </c>
      <c r="O457" s="241">
        <v>190</v>
      </c>
      <c r="P457">
        <v>348</v>
      </c>
    </row>
    <row r="458" spans="1:16" x14ac:dyDescent="0.35">
      <c r="A458" t="s">
        <v>237</v>
      </c>
      <c r="B458" t="s">
        <v>3757</v>
      </c>
      <c r="C458" t="s">
        <v>3758</v>
      </c>
      <c r="E458" t="s">
        <v>2747</v>
      </c>
      <c r="F458" t="s">
        <v>612</v>
      </c>
      <c r="G458" s="240">
        <v>318</v>
      </c>
      <c r="H458" s="241">
        <v>116</v>
      </c>
      <c r="I458" t="s">
        <v>764</v>
      </c>
      <c r="J458" s="242">
        <v>123</v>
      </c>
      <c r="K458" s="242">
        <v>197</v>
      </c>
      <c r="L458" t="s">
        <v>636</v>
      </c>
      <c r="M458" s="239">
        <v>70</v>
      </c>
      <c r="N458" s="239" t="s">
        <v>2999</v>
      </c>
      <c r="O458" s="241">
        <v>186</v>
      </c>
      <c r="P458">
        <v>313</v>
      </c>
    </row>
    <row r="459" spans="1:16" x14ac:dyDescent="0.35">
      <c r="A459" t="s">
        <v>237</v>
      </c>
      <c r="B459" t="s">
        <v>3759</v>
      </c>
      <c r="C459" t="s">
        <v>3760</v>
      </c>
      <c r="E459" t="s">
        <v>2758</v>
      </c>
      <c r="F459" t="s">
        <v>615</v>
      </c>
      <c r="G459" s="240">
        <v>470</v>
      </c>
      <c r="H459" s="241">
        <v>123</v>
      </c>
      <c r="I459" t="s">
        <v>764</v>
      </c>
      <c r="J459" s="242">
        <v>134</v>
      </c>
      <c r="K459" s="242">
        <v>214</v>
      </c>
      <c r="L459" t="s">
        <v>636</v>
      </c>
      <c r="M459" s="239">
        <v>105</v>
      </c>
      <c r="N459" s="239" t="s">
        <v>2999</v>
      </c>
      <c r="O459" s="241">
        <v>197</v>
      </c>
      <c r="P459">
        <v>473</v>
      </c>
    </row>
    <row r="460" spans="1:16" x14ac:dyDescent="0.35">
      <c r="A460" t="s">
        <v>237</v>
      </c>
      <c r="B460" t="s">
        <v>3761</v>
      </c>
      <c r="C460" t="s">
        <v>3762</v>
      </c>
      <c r="E460" t="s">
        <v>2758</v>
      </c>
      <c r="F460" t="s">
        <v>618</v>
      </c>
      <c r="G460" s="240">
        <v>327</v>
      </c>
      <c r="H460" s="241">
        <v>60</v>
      </c>
      <c r="I460" t="s">
        <v>764</v>
      </c>
      <c r="J460" s="242">
        <v>61</v>
      </c>
      <c r="K460" s="242">
        <v>98</v>
      </c>
      <c r="L460" t="s">
        <v>636</v>
      </c>
      <c r="M460" s="239">
        <v>76</v>
      </c>
      <c r="N460" s="239" t="s">
        <v>2759</v>
      </c>
      <c r="O460" s="241">
        <v>96</v>
      </c>
      <c r="P460">
        <v>331</v>
      </c>
    </row>
    <row r="461" spans="1:16" x14ac:dyDescent="0.35">
      <c r="A461" t="s">
        <v>237</v>
      </c>
      <c r="B461" t="s">
        <v>3763</v>
      </c>
      <c r="C461" t="s">
        <v>3764</v>
      </c>
      <c r="E461" t="s">
        <v>2734</v>
      </c>
      <c r="F461" t="s">
        <v>618</v>
      </c>
      <c r="G461" s="240">
        <v>616</v>
      </c>
      <c r="H461" s="241">
        <v>133</v>
      </c>
      <c r="I461" t="s">
        <v>764</v>
      </c>
      <c r="J461" s="242">
        <v>130</v>
      </c>
      <c r="K461" s="242">
        <v>208</v>
      </c>
      <c r="L461" t="s">
        <v>636</v>
      </c>
      <c r="M461" s="239">
        <v>268</v>
      </c>
      <c r="N461" s="239" t="s">
        <v>2772</v>
      </c>
      <c r="O461" s="241">
        <v>213</v>
      </c>
      <c r="P461">
        <v>613</v>
      </c>
    </row>
    <row r="462" spans="1:16" x14ac:dyDescent="0.35">
      <c r="A462" t="s">
        <v>237</v>
      </c>
      <c r="B462" t="s">
        <v>1243</v>
      </c>
      <c r="C462" t="s">
        <v>3765</v>
      </c>
      <c r="E462" t="s">
        <v>2738</v>
      </c>
      <c r="F462" t="s">
        <v>618</v>
      </c>
      <c r="G462" s="240">
        <v>573</v>
      </c>
      <c r="H462" s="241">
        <v>133</v>
      </c>
      <c r="I462" t="s">
        <v>2739</v>
      </c>
      <c r="J462" s="242">
        <v>136</v>
      </c>
      <c r="K462" s="242">
        <v>218</v>
      </c>
      <c r="L462" t="s">
        <v>634</v>
      </c>
      <c r="M462" s="239">
        <v>269</v>
      </c>
      <c r="N462" s="239" t="s">
        <v>2752</v>
      </c>
      <c r="O462" s="241">
        <v>213</v>
      </c>
      <c r="P462">
        <v>570</v>
      </c>
    </row>
    <row r="463" spans="1:16" x14ac:dyDescent="0.35">
      <c r="A463" t="s">
        <v>237</v>
      </c>
      <c r="B463" t="s">
        <v>3766</v>
      </c>
      <c r="C463" t="s">
        <v>3767</v>
      </c>
      <c r="E463" t="s">
        <v>2743</v>
      </c>
      <c r="F463" t="s">
        <v>618</v>
      </c>
      <c r="G463" s="240">
        <v>857</v>
      </c>
      <c r="H463" s="241">
        <v>186</v>
      </c>
      <c r="I463" t="s">
        <v>768</v>
      </c>
      <c r="J463" s="242">
        <v>195</v>
      </c>
      <c r="K463" s="242">
        <v>312</v>
      </c>
      <c r="L463" t="s">
        <v>634</v>
      </c>
      <c r="M463" s="239">
        <v>49</v>
      </c>
      <c r="N463" s="239" t="s">
        <v>3768</v>
      </c>
      <c r="O463" s="241">
        <v>298</v>
      </c>
      <c r="P463">
        <v>867</v>
      </c>
    </row>
    <row r="464" spans="1:16" x14ac:dyDescent="0.35">
      <c r="A464" t="s">
        <v>238</v>
      </c>
      <c r="B464" t="s">
        <v>3769</v>
      </c>
      <c r="C464" t="s">
        <v>3770</v>
      </c>
      <c r="E464" t="s">
        <v>2747</v>
      </c>
      <c r="F464" t="s">
        <v>612</v>
      </c>
      <c r="G464" s="240">
        <v>602</v>
      </c>
      <c r="H464" s="241">
        <v>362</v>
      </c>
      <c r="I464" t="s">
        <v>764</v>
      </c>
      <c r="J464" s="242">
        <v>383</v>
      </c>
      <c r="K464" s="242">
        <v>613</v>
      </c>
      <c r="L464" t="s">
        <v>634</v>
      </c>
      <c r="M464" s="239">
        <v>118</v>
      </c>
      <c r="N464" s="239" t="s">
        <v>3280</v>
      </c>
      <c r="O464" s="241">
        <v>579</v>
      </c>
      <c r="P464">
        <v>583</v>
      </c>
    </row>
    <row r="465" spans="1:16" x14ac:dyDescent="0.35">
      <c r="A465" t="s">
        <v>238</v>
      </c>
      <c r="B465" t="s">
        <v>3771</v>
      </c>
      <c r="C465" t="s">
        <v>3772</v>
      </c>
      <c r="E465" t="s">
        <v>2758</v>
      </c>
      <c r="F465" t="s">
        <v>612</v>
      </c>
      <c r="G465" s="240">
        <v>661</v>
      </c>
      <c r="H465" s="241">
        <v>324</v>
      </c>
      <c r="I465" t="s">
        <v>764</v>
      </c>
      <c r="J465" s="242">
        <v>327</v>
      </c>
      <c r="K465" s="242">
        <v>523</v>
      </c>
      <c r="L465" t="s">
        <v>637</v>
      </c>
      <c r="M465" s="239">
        <v>191</v>
      </c>
      <c r="N465" s="239" t="s">
        <v>3252</v>
      </c>
      <c r="O465" s="241">
        <v>518</v>
      </c>
      <c r="P465">
        <v>640</v>
      </c>
    </row>
    <row r="466" spans="1:16" x14ac:dyDescent="0.35">
      <c r="A466" t="s">
        <v>238</v>
      </c>
      <c r="B466" t="s">
        <v>3773</v>
      </c>
      <c r="C466" t="s">
        <v>3774</v>
      </c>
      <c r="E466" t="s">
        <v>2751</v>
      </c>
      <c r="F466" t="s">
        <v>612</v>
      </c>
      <c r="G466" s="240">
        <v>691</v>
      </c>
      <c r="H466" s="241">
        <v>373</v>
      </c>
      <c r="I466" t="s">
        <v>2739</v>
      </c>
      <c r="J466" s="242">
        <v>378</v>
      </c>
      <c r="K466" s="242">
        <v>605</v>
      </c>
      <c r="L466" t="s">
        <v>637</v>
      </c>
      <c r="M466" s="239">
        <v>401</v>
      </c>
      <c r="N466" s="239" t="s">
        <v>3184</v>
      </c>
      <c r="O466" s="241">
        <v>597</v>
      </c>
      <c r="P466">
        <v>686</v>
      </c>
    </row>
    <row r="467" spans="1:16" x14ac:dyDescent="0.35">
      <c r="A467" t="s">
        <v>238</v>
      </c>
      <c r="B467" t="s">
        <v>3775</v>
      </c>
      <c r="C467" t="s">
        <v>3776</v>
      </c>
      <c r="E467" t="s">
        <v>2747</v>
      </c>
      <c r="F467" t="s">
        <v>612</v>
      </c>
      <c r="G467" s="240">
        <v>668</v>
      </c>
      <c r="H467" s="241">
        <v>383</v>
      </c>
      <c r="I467" t="s">
        <v>764</v>
      </c>
      <c r="J467" s="242">
        <v>399</v>
      </c>
      <c r="K467" s="242">
        <v>638</v>
      </c>
      <c r="L467" t="s">
        <v>637</v>
      </c>
      <c r="M467" s="239">
        <v>186</v>
      </c>
      <c r="N467" s="239" t="s">
        <v>3088</v>
      </c>
      <c r="O467" s="241">
        <v>613</v>
      </c>
      <c r="P467">
        <v>663</v>
      </c>
    </row>
    <row r="468" spans="1:16" x14ac:dyDescent="0.35">
      <c r="A468" t="s">
        <v>238</v>
      </c>
      <c r="B468" t="s">
        <v>3777</v>
      </c>
      <c r="C468" t="s">
        <v>3778</v>
      </c>
      <c r="E468" t="s">
        <v>2751</v>
      </c>
      <c r="F468" t="s">
        <v>612</v>
      </c>
      <c r="G468" s="240">
        <v>514</v>
      </c>
      <c r="H468" s="241">
        <v>294</v>
      </c>
      <c r="I468" t="s">
        <v>2739</v>
      </c>
      <c r="J468" s="242">
        <v>306</v>
      </c>
      <c r="K468" s="242">
        <v>490</v>
      </c>
      <c r="L468" t="s">
        <v>636</v>
      </c>
      <c r="M468" s="239">
        <v>352</v>
      </c>
      <c r="N468" s="239" t="s">
        <v>3088</v>
      </c>
      <c r="O468" s="241">
        <v>470</v>
      </c>
      <c r="P468">
        <v>519</v>
      </c>
    </row>
    <row r="469" spans="1:16" x14ac:dyDescent="0.35">
      <c r="A469" t="s">
        <v>238</v>
      </c>
      <c r="B469" t="s">
        <v>3779</v>
      </c>
      <c r="C469" t="s">
        <v>3780</v>
      </c>
      <c r="E469" t="s">
        <v>3047</v>
      </c>
      <c r="F469" t="s">
        <v>612</v>
      </c>
      <c r="G469" s="240">
        <v>657</v>
      </c>
      <c r="H469" s="241">
        <v>333</v>
      </c>
      <c r="I469" t="s">
        <v>766</v>
      </c>
      <c r="J469" s="242">
        <v>345</v>
      </c>
      <c r="K469" s="242">
        <v>552</v>
      </c>
      <c r="L469" t="s">
        <v>634</v>
      </c>
      <c r="M469" s="239">
        <v>283</v>
      </c>
      <c r="N469" s="239" t="s">
        <v>3184</v>
      </c>
      <c r="O469" s="241">
        <v>533</v>
      </c>
      <c r="P469">
        <v>660</v>
      </c>
    </row>
    <row r="470" spans="1:16" x14ac:dyDescent="0.35">
      <c r="A470" t="s">
        <v>238</v>
      </c>
      <c r="B470" t="s">
        <v>3781</v>
      </c>
      <c r="C470" t="s">
        <v>3782</v>
      </c>
      <c r="E470" t="s">
        <v>2902</v>
      </c>
      <c r="F470" t="s">
        <v>612</v>
      </c>
      <c r="G470" s="240">
        <v>1255</v>
      </c>
      <c r="H470" s="241">
        <v>616</v>
      </c>
      <c r="I470" t="s">
        <v>768</v>
      </c>
      <c r="J470" s="242">
        <v>620</v>
      </c>
      <c r="K470" s="242">
        <v>992</v>
      </c>
      <c r="L470" t="s">
        <v>637</v>
      </c>
      <c r="M470" s="239">
        <v>173</v>
      </c>
      <c r="N470" s="239" t="s">
        <v>2877</v>
      </c>
      <c r="O470" s="241">
        <v>986</v>
      </c>
      <c r="P470">
        <v>1275</v>
      </c>
    </row>
    <row r="471" spans="1:16" x14ac:dyDescent="0.35">
      <c r="A471" t="s">
        <v>238</v>
      </c>
      <c r="B471" t="s">
        <v>3783</v>
      </c>
      <c r="C471" t="s">
        <v>3784</v>
      </c>
      <c r="E471" t="s">
        <v>2743</v>
      </c>
      <c r="F471" t="s">
        <v>618</v>
      </c>
      <c r="G471" s="240">
        <v>159</v>
      </c>
      <c r="H471" s="241">
        <v>76</v>
      </c>
      <c r="I471" t="s">
        <v>768</v>
      </c>
      <c r="J471" s="242">
        <v>85</v>
      </c>
      <c r="K471" s="242">
        <v>136</v>
      </c>
      <c r="L471" s="217" t="s">
        <v>845</v>
      </c>
      <c r="M471" s="239">
        <v>6</v>
      </c>
      <c r="N471" s="239" t="s">
        <v>3261</v>
      </c>
      <c r="O471" s="241">
        <v>122</v>
      </c>
      <c r="P471">
        <v>166</v>
      </c>
    </row>
    <row r="472" spans="1:16" x14ac:dyDescent="0.35">
      <c r="A472" t="s">
        <v>239</v>
      </c>
      <c r="B472" t="s">
        <v>3785</v>
      </c>
      <c r="C472" t="s">
        <v>3786</v>
      </c>
      <c r="E472" t="s">
        <v>3047</v>
      </c>
      <c r="F472" t="s">
        <v>618</v>
      </c>
      <c r="G472" s="240">
        <v>88</v>
      </c>
      <c r="H472" s="241">
        <v>26</v>
      </c>
      <c r="I472" t="s">
        <v>766</v>
      </c>
      <c r="J472" s="242">
        <v>24</v>
      </c>
      <c r="K472" s="242">
        <v>38</v>
      </c>
      <c r="L472" t="s">
        <v>636</v>
      </c>
      <c r="M472" s="239">
        <v>32</v>
      </c>
      <c r="N472" s="239" t="s">
        <v>2877</v>
      </c>
      <c r="O472" s="241">
        <v>42</v>
      </c>
      <c r="P472">
        <v>87</v>
      </c>
    </row>
    <row r="473" spans="1:16" x14ac:dyDescent="0.35">
      <c r="A473" t="s">
        <v>240</v>
      </c>
      <c r="B473" t="s">
        <v>3787</v>
      </c>
      <c r="C473" t="s">
        <v>3788</v>
      </c>
      <c r="E473" t="s">
        <v>2747</v>
      </c>
      <c r="F473" t="s">
        <v>618</v>
      </c>
      <c r="G473" s="240">
        <v>322</v>
      </c>
      <c r="H473" s="241">
        <v>41</v>
      </c>
      <c r="I473" t="s">
        <v>764</v>
      </c>
      <c r="J473" s="242">
        <v>41</v>
      </c>
      <c r="K473" s="242">
        <v>66</v>
      </c>
      <c r="L473" t="s">
        <v>634</v>
      </c>
      <c r="M473" s="239">
        <v>31</v>
      </c>
      <c r="N473" s="239" t="s">
        <v>2845</v>
      </c>
      <c r="O473" s="241">
        <v>66</v>
      </c>
      <c r="P473">
        <v>317</v>
      </c>
    </row>
    <row r="474" spans="1:16" x14ac:dyDescent="0.35">
      <c r="A474" t="s">
        <v>240</v>
      </c>
      <c r="B474" t="s">
        <v>3789</v>
      </c>
      <c r="C474" t="s">
        <v>3790</v>
      </c>
      <c r="E474" t="s">
        <v>2758</v>
      </c>
      <c r="F474" t="s">
        <v>615</v>
      </c>
      <c r="G474" s="240">
        <v>412</v>
      </c>
      <c r="H474" s="241">
        <v>59</v>
      </c>
      <c r="I474" t="s">
        <v>764</v>
      </c>
      <c r="J474" s="242">
        <v>60</v>
      </c>
      <c r="K474" s="242">
        <v>96</v>
      </c>
      <c r="L474" t="s">
        <v>634</v>
      </c>
      <c r="M474" s="239">
        <v>66</v>
      </c>
      <c r="N474" s="239" t="s">
        <v>3261</v>
      </c>
      <c r="O474" s="241">
        <v>94</v>
      </c>
      <c r="P474">
        <v>410</v>
      </c>
    </row>
    <row r="475" spans="1:16" x14ac:dyDescent="0.35">
      <c r="A475" t="s">
        <v>240</v>
      </c>
      <c r="B475" t="s">
        <v>3791</v>
      </c>
      <c r="C475" t="s">
        <v>3792</v>
      </c>
      <c r="E475" t="s">
        <v>2758</v>
      </c>
      <c r="F475" t="s">
        <v>618</v>
      </c>
      <c r="G475" s="240">
        <v>245</v>
      </c>
      <c r="H475" s="241">
        <v>32</v>
      </c>
      <c r="I475" t="s">
        <v>764</v>
      </c>
      <c r="J475" s="242">
        <v>26</v>
      </c>
      <c r="K475" s="242">
        <v>42</v>
      </c>
      <c r="L475" t="s">
        <v>636</v>
      </c>
      <c r="M475" s="239">
        <v>49</v>
      </c>
      <c r="N475" s="239" t="s">
        <v>3615</v>
      </c>
      <c r="O475" s="241">
        <v>51</v>
      </c>
      <c r="P475">
        <v>244</v>
      </c>
    </row>
    <row r="476" spans="1:16" x14ac:dyDescent="0.35">
      <c r="A476" t="s">
        <v>240</v>
      </c>
      <c r="B476" t="s">
        <v>3793</v>
      </c>
      <c r="C476" t="s">
        <v>3794</v>
      </c>
      <c r="E476" t="s">
        <v>2751</v>
      </c>
      <c r="F476" t="s">
        <v>615</v>
      </c>
      <c r="G476" s="240">
        <v>823</v>
      </c>
      <c r="H476" s="241">
        <v>113</v>
      </c>
      <c r="I476" t="s">
        <v>2739</v>
      </c>
      <c r="J476" s="242">
        <v>101</v>
      </c>
      <c r="K476" s="242">
        <v>162</v>
      </c>
      <c r="L476" t="s">
        <v>636</v>
      </c>
      <c r="M476" s="239">
        <v>362</v>
      </c>
      <c r="N476" s="239" t="s">
        <v>3261</v>
      </c>
      <c r="O476" s="241">
        <v>181</v>
      </c>
      <c r="P476">
        <v>831</v>
      </c>
    </row>
    <row r="477" spans="1:16" x14ac:dyDescent="0.35">
      <c r="A477" t="s">
        <v>240</v>
      </c>
      <c r="B477" t="s">
        <v>3795</v>
      </c>
      <c r="C477" t="s">
        <v>3796</v>
      </c>
      <c r="E477" t="s">
        <v>2743</v>
      </c>
      <c r="F477" t="s">
        <v>618</v>
      </c>
      <c r="G477" s="240">
        <v>838</v>
      </c>
      <c r="H477" s="241">
        <v>89</v>
      </c>
      <c r="I477" t="s">
        <v>768</v>
      </c>
      <c r="J477" s="242">
        <v>91</v>
      </c>
      <c r="K477" s="242">
        <v>146</v>
      </c>
      <c r="L477" t="s">
        <v>636</v>
      </c>
      <c r="M477" s="239">
        <v>39</v>
      </c>
      <c r="N477" s="239" t="s">
        <v>2903</v>
      </c>
      <c r="O477" s="241">
        <v>142</v>
      </c>
      <c r="P477">
        <v>843</v>
      </c>
    </row>
    <row r="478" spans="1:16" x14ac:dyDescent="0.35">
      <c r="A478" t="s">
        <v>241</v>
      </c>
      <c r="B478" t="s">
        <v>3797</v>
      </c>
      <c r="C478" t="s">
        <v>3798</v>
      </c>
      <c r="E478" t="s">
        <v>2755</v>
      </c>
      <c r="F478" t="s">
        <v>618</v>
      </c>
      <c r="G478" s="240">
        <v>270</v>
      </c>
      <c r="H478" s="241">
        <v>46</v>
      </c>
      <c r="I478" t="s">
        <v>763</v>
      </c>
      <c r="J478" s="242">
        <v>53</v>
      </c>
      <c r="K478" s="242">
        <v>85</v>
      </c>
      <c r="L478" s="217" t="s">
        <v>845</v>
      </c>
      <c r="M478" s="239"/>
      <c r="N478" s="239"/>
      <c r="O478" s="241">
        <v>74</v>
      </c>
      <c r="P478">
        <v>259</v>
      </c>
    </row>
    <row r="479" spans="1:16" x14ac:dyDescent="0.35">
      <c r="A479" t="s">
        <v>241</v>
      </c>
      <c r="B479" t="s">
        <v>3799</v>
      </c>
      <c r="C479" t="s">
        <v>3800</v>
      </c>
      <c r="E479" t="s">
        <v>3801</v>
      </c>
      <c r="F479" t="s">
        <v>618</v>
      </c>
      <c r="G479" s="240">
        <v>164</v>
      </c>
      <c r="H479" s="241">
        <v>48</v>
      </c>
      <c r="I479" t="s">
        <v>763</v>
      </c>
      <c r="J479" s="242">
        <v>52</v>
      </c>
      <c r="K479" s="242">
        <v>83</v>
      </c>
      <c r="L479" s="217" t="s">
        <v>845</v>
      </c>
      <c r="M479" s="239"/>
      <c r="N479" s="239"/>
      <c r="O479" s="241">
        <v>77</v>
      </c>
      <c r="P479">
        <v>152</v>
      </c>
    </row>
    <row r="480" spans="1:16" x14ac:dyDescent="0.35">
      <c r="A480" t="s">
        <v>241</v>
      </c>
      <c r="B480" t="s">
        <v>3802</v>
      </c>
      <c r="C480" t="s">
        <v>3803</v>
      </c>
      <c r="E480" t="s">
        <v>2802</v>
      </c>
      <c r="F480" t="s">
        <v>612</v>
      </c>
      <c r="G480" s="240">
        <v>524</v>
      </c>
      <c r="H480" s="241">
        <v>198</v>
      </c>
      <c r="I480" t="s">
        <v>764</v>
      </c>
      <c r="J480" s="242">
        <v>231</v>
      </c>
      <c r="K480" s="242">
        <v>370</v>
      </c>
      <c r="L480" t="s">
        <v>637</v>
      </c>
      <c r="M480" s="239">
        <v>151</v>
      </c>
      <c r="N480" s="239" t="s">
        <v>3280</v>
      </c>
      <c r="O480" s="241">
        <v>317</v>
      </c>
      <c r="P480">
        <v>505</v>
      </c>
    </row>
    <row r="481" spans="1:16" x14ac:dyDescent="0.35">
      <c r="A481" t="s">
        <v>241</v>
      </c>
      <c r="B481" t="s">
        <v>3804</v>
      </c>
      <c r="C481" t="s">
        <v>3805</v>
      </c>
      <c r="E481" t="s">
        <v>2802</v>
      </c>
      <c r="F481" t="s">
        <v>618</v>
      </c>
      <c r="G481" s="240">
        <v>486</v>
      </c>
      <c r="H481" s="241">
        <v>91</v>
      </c>
      <c r="I481" t="s">
        <v>764</v>
      </c>
      <c r="J481" s="242">
        <v>92</v>
      </c>
      <c r="K481" s="242">
        <v>147</v>
      </c>
      <c r="L481" t="s">
        <v>634</v>
      </c>
      <c r="M481" s="239">
        <v>99</v>
      </c>
      <c r="N481" s="239" t="s">
        <v>3435</v>
      </c>
      <c r="O481" s="241">
        <v>146</v>
      </c>
      <c r="P481">
        <v>486</v>
      </c>
    </row>
    <row r="482" spans="1:16" x14ac:dyDescent="0.35">
      <c r="A482" t="s">
        <v>241</v>
      </c>
      <c r="B482" t="s">
        <v>3806</v>
      </c>
      <c r="C482" t="s">
        <v>3807</v>
      </c>
      <c r="E482" t="s">
        <v>2802</v>
      </c>
      <c r="F482" t="s">
        <v>618</v>
      </c>
      <c r="G482" s="240">
        <v>565</v>
      </c>
      <c r="H482" s="241">
        <v>91</v>
      </c>
      <c r="I482" t="s">
        <v>764</v>
      </c>
      <c r="J482" s="242">
        <v>96</v>
      </c>
      <c r="K482" s="242">
        <v>154</v>
      </c>
      <c r="L482" t="s">
        <v>636</v>
      </c>
      <c r="M482" s="239">
        <v>84</v>
      </c>
      <c r="N482" s="239" t="s">
        <v>2806</v>
      </c>
      <c r="O482" s="241">
        <v>146</v>
      </c>
      <c r="P482">
        <v>562</v>
      </c>
    </row>
    <row r="483" spans="1:16" x14ac:dyDescent="0.35">
      <c r="A483" t="s">
        <v>241</v>
      </c>
      <c r="B483" t="s">
        <v>3808</v>
      </c>
      <c r="C483" t="s">
        <v>3809</v>
      </c>
      <c r="E483" t="s">
        <v>2802</v>
      </c>
      <c r="F483" t="s">
        <v>612</v>
      </c>
      <c r="G483" s="240">
        <v>689</v>
      </c>
      <c r="H483" s="241">
        <v>285</v>
      </c>
      <c r="I483" t="s">
        <v>764</v>
      </c>
      <c r="J483" s="242">
        <v>282</v>
      </c>
      <c r="K483" s="242">
        <v>451</v>
      </c>
      <c r="L483" t="s">
        <v>636</v>
      </c>
      <c r="M483" s="239">
        <v>222</v>
      </c>
      <c r="N483" s="239" t="s">
        <v>3085</v>
      </c>
      <c r="O483" s="241">
        <v>456</v>
      </c>
      <c r="P483">
        <v>688</v>
      </c>
    </row>
    <row r="484" spans="1:16" x14ac:dyDescent="0.35">
      <c r="A484" t="s">
        <v>241</v>
      </c>
      <c r="B484" t="s">
        <v>3810</v>
      </c>
      <c r="C484" t="s">
        <v>3811</v>
      </c>
      <c r="E484" t="s">
        <v>2802</v>
      </c>
      <c r="F484" t="s">
        <v>618</v>
      </c>
      <c r="G484" s="240">
        <v>513</v>
      </c>
      <c r="H484" s="241">
        <v>117</v>
      </c>
      <c r="I484" t="s">
        <v>764</v>
      </c>
      <c r="J484" s="242">
        <v>111</v>
      </c>
      <c r="K484" s="242">
        <v>178</v>
      </c>
      <c r="L484" t="s">
        <v>636</v>
      </c>
      <c r="M484" s="239">
        <v>112</v>
      </c>
      <c r="N484" s="239" t="s">
        <v>2782</v>
      </c>
      <c r="O484" s="241">
        <v>187</v>
      </c>
      <c r="P484">
        <v>501</v>
      </c>
    </row>
    <row r="485" spans="1:16" x14ac:dyDescent="0.35">
      <c r="A485" t="s">
        <v>241</v>
      </c>
      <c r="B485" t="s">
        <v>3812</v>
      </c>
      <c r="C485" t="s">
        <v>3813</v>
      </c>
      <c r="E485" t="s">
        <v>2802</v>
      </c>
      <c r="F485" t="s">
        <v>612</v>
      </c>
      <c r="G485" s="240">
        <v>418</v>
      </c>
      <c r="H485" s="241">
        <v>137</v>
      </c>
      <c r="I485" t="s">
        <v>764</v>
      </c>
      <c r="J485" s="242">
        <v>133</v>
      </c>
      <c r="K485" s="242">
        <v>213</v>
      </c>
      <c r="L485" t="s">
        <v>636</v>
      </c>
      <c r="M485" s="239">
        <v>135</v>
      </c>
      <c r="N485" s="239" t="s">
        <v>2877</v>
      </c>
      <c r="O485" s="241">
        <v>219</v>
      </c>
      <c r="P485">
        <v>431</v>
      </c>
    </row>
    <row r="486" spans="1:16" x14ac:dyDescent="0.35">
      <c r="A486" t="s">
        <v>241</v>
      </c>
      <c r="B486" t="s">
        <v>3814</v>
      </c>
      <c r="C486" t="s">
        <v>3815</v>
      </c>
      <c r="E486" t="s">
        <v>2802</v>
      </c>
      <c r="F486" t="s">
        <v>612</v>
      </c>
      <c r="G486" s="240">
        <v>596</v>
      </c>
      <c r="H486" s="241">
        <v>255</v>
      </c>
      <c r="I486" t="s">
        <v>764</v>
      </c>
      <c r="J486" s="242">
        <v>262</v>
      </c>
      <c r="K486" s="242">
        <v>419</v>
      </c>
      <c r="L486" t="s">
        <v>637</v>
      </c>
      <c r="M486" s="239">
        <v>189</v>
      </c>
      <c r="N486" s="239" t="s">
        <v>2993</v>
      </c>
      <c r="O486" s="241">
        <v>408</v>
      </c>
      <c r="P486">
        <v>584</v>
      </c>
    </row>
    <row r="487" spans="1:16" x14ac:dyDescent="0.35">
      <c r="A487" t="s">
        <v>241</v>
      </c>
      <c r="B487" t="s">
        <v>3816</v>
      </c>
      <c r="C487" t="s">
        <v>3817</v>
      </c>
      <c r="E487" t="s">
        <v>2802</v>
      </c>
      <c r="F487" t="s">
        <v>612</v>
      </c>
      <c r="G487" s="240">
        <v>577</v>
      </c>
      <c r="H487" s="241">
        <v>255</v>
      </c>
      <c r="I487" t="s">
        <v>764</v>
      </c>
      <c r="J487" s="242">
        <v>287</v>
      </c>
      <c r="K487" s="242">
        <v>459</v>
      </c>
      <c r="L487" t="s">
        <v>637</v>
      </c>
      <c r="M487" s="239">
        <v>214</v>
      </c>
      <c r="N487" s="239" t="s">
        <v>3078</v>
      </c>
      <c r="O487" s="241">
        <v>408</v>
      </c>
      <c r="P487">
        <v>567</v>
      </c>
    </row>
    <row r="488" spans="1:16" x14ac:dyDescent="0.35">
      <c r="A488" t="s">
        <v>241</v>
      </c>
      <c r="B488" t="s">
        <v>3818</v>
      </c>
      <c r="C488" t="s">
        <v>3819</v>
      </c>
      <c r="E488" t="s">
        <v>2819</v>
      </c>
      <c r="F488" t="s">
        <v>618</v>
      </c>
      <c r="G488" s="240">
        <v>524</v>
      </c>
      <c r="H488" s="241">
        <v>162</v>
      </c>
      <c r="I488" t="s">
        <v>2739</v>
      </c>
      <c r="J488" s="242">
        <v>168</v>
      </c>
      <c r="K488" s="242">
        <v>269</v>
      </c>
      <c r="L488" t="s">
        <v>636</v>
      </c>
      <c r="M488" s="239">
        <v>299</v>
      </c>
      <c r="N488" s="239" t="s">
        <v>2877</v>
      </c>
      <c r="O488" s="241">
        <v>259</v>
      </c>
      <c r="P488">
        <v>523</v>
      </c>
    </row>
    <row r="489" spans="1:16" x14ac:dyDescent="0.35">
      <c r="A489" t="s">
        <v>241</v>
      </c>
      <c r="B489" t="s">
        <v>3820</v>
      </c>
      <c r="C489" t="s">
        <v>3821</v>
      </c>
      <c r="E489" t="s">
        <v>2819</v>
      </c>
      <c r="F489" t="s">
        <v>612</v>
      </c>
      <c r="G489" s="240">
        <v>468</v>
      </c>
      <c r="H489" s="241">
        <v>144</v>
      </c>
      <c r="I489" t="s">
        <v>2739</v>
      </c>
      <c r="J489" s="242">
        <v>184</v>
      </c>
      <c r="K489" s="242">
        <v>294</v>
      </c>
      <c r="L489" t="s">
        <v>637</v>
      </c>
      <c r="M489" s="239">
        <v>278</v>
      </c>
      <c r="N489" s="239" t="s">
        <v>3252</v>
      </c>
      <c r="O489" s="241">
        <v>230</v>
      </c>
      <c r="P489">
        <v>449</v>
      </c>
    </row>
    <row r="490" spans="1:16" x14ac:dyDescent="0.35">
      <c r="A490" t="s">
        <v>241</v>
      </c>
      <c r="B490" t="s">
        <v>3822</v>
      </c>
      <c r="C490" t="s">
        <v>3823</v>
      </c>
      <c r="E490" t="s">
        <v>2819</v>
      </c>
      <c r="F490" t="s">
        <v>618</v>
      </c>
      <c r="G490" s="240">
        <v>700</v>
      </c>
      <c r="H490" s="241">
        <v>154</v>
      </c>
      <c r="I490" t="s">
        <v>2739</v>
      </c>
      <c r="J490" s="242">
        <v>151</v>
      </c>
      <c r="K490" s="242">
        <v>242</v>
      </c>
      <c r="L490" t="s">
        <v>636</v>
      </c>
      <c r="M490" s="239">
        <v>314</v>
      </c>
      <c r="N490" s="239" t="s">
        <v>2752</v>
      </c>
      <c r="O490" s="241">
        <v>246</v>
      </c>
      <c r="P490">
        <v>697</v>
      </c>
    </row>
    <row r="491" spans="1:16" x14ac:dyDescent="0.35">
      <c r="A491" t="s">
        <v>241</v>
      </c>
      <c r="B491" t="s">
        <v>3824</v>
      </c>
      <c r="C491" t="s">
        <v>3825</v>
      </c>
      <c r="E491" t="s">
        <v>2743</v>
      </c>
      <c r="F491" t="s">
        <v>618</v>
      </c>
      <c r="G491" s="240">
        <v>2079</v>
      </c>
      <c r="H491" s="241">
        <v>380</v>
      </c>
      <c r="I491" t="s">
        <v>768</v>
      </c>
      <c r="J491" s="242">
        <v>441</v>
      </c>
      <c r="K491" s="242">
        <v>706</v>
      </c>
      <c r="L491" t="s">
        <v>637</v>
      </c>
      <c r="M491" s="239">
        <v>96</v>
      </c>
      <c r="N491" s="239" t="s">
        <v>2970</v>
      </c>
      <c r="O491" s="241">
        <v>608</v>
      </c>
      <c r="P491">
        <v>2074</v>
      </c>
    </row>
    <row r="492" spans="1:16" x14ac:dyDescent="0.35">
      <c r="A492" t="s">
        <v>242</v>
      </c>
      <c r="B492" t="s">
        <v>3826</v>
      </c>
      <c r="C492" t="s">
        <v>3827</v>
      </c>
      <c r="E492" t="s">
        <v>2755</v>
      </c>
      <c r="F492" t="s">
        <v>618</v>
      </c>
      <c r="G492" s="240">
        <v>143</v>
      </c>
      <c r="H492" s="241">
        <v>17</v>
      </c>
      <c r="I492" t="s">
        <v>763</v>
      </c>
      <c r="J492" s="242">
        <v>23</v>
      </c>
      <c r="K492" s="242">
        <v>37</v>
      </c>
      <c r="L492" s="217" t="s">
        <v>845</v>
      </c>
      <c r="M492" s="239"/>
      <c r="N492" s="239"/>
      <c r="O492" s="241">
        <v>27</v>
      </c>
      <c r="P492">
        <v>131</v>
      </c>
    </row>
    <row r="493" spans="1:16" x14ac:dyDescent="0.35">
      <c r="A493" t="s">
        <v>242</v>
      </c>
      <c r="B493" t="s">
        <v>3828</v>
      </c>
      <c r="C493" t="s">
        <v>3829</v>
      </c>
      <c r="E493" t="s">
        <v>2802</v>
      </c>
      <c r="F493" t="s">
        <v>618</v>
      </c>
      <c r="G493" s="240">
        <v>369</v>
      </c>
      <c r="H493" s="241">
        <v>18</v>
      </c>
      <c r="I493" t="s">
        <v>764</v>
      </c>
      <c r="J493" s="242">
        <v>18</v>
      </c>
      <c r="K493" s="242">
        <v>29</v>
      </c>
      <c r="L493" t="s">
        <v>636</v>
      </c>
      <c r="M493" s="239">
        <v>84</v>
      </c>
      <c r="N493" s="239" t="s">
        <v>2937</v>
      </c>
      <c r="O493" s="241">
        <v>29</v>
      </c>
      <c r="P493">
        <v>372</v>
      </c>
    </row>
    <row r="494" spans="1:16" x14ac:dyDescent="0.35">
      <c r="A494" t="s">
        <v>242</v>
      </c>
      <c r="B494" t="s">
        <v>3830</v>
      </c>
      <c r="C494" t="s">
        <v>3831</v>
      </c>
      <c r="E494" t="s">
        <v>2802</v>
      </c>
      <c r="F494" t="s">
        <v>618</v>
      </c>
      <c r="G494" s="240">
        <v>444</v>
      </c>
      <c r="H494" s="241">
        <v>19</v>
      </c>
      <c r="I494" t="s">
        <v>764</v>
      </c>
      <c r="J494" s="242">
        <v>26</v>
      </c>
      <c r="K494" s="242">
        <v>42</v>
      </c>
      <c r="L494" t="s">
        <v>636</v>
      </c>
      <c r="M494" s="239">
        <v>118</v>
      </c>
      <c r="N494" s="239" t="s">
        <v>2772</v>
      </c>
      <c r="O494" s="241">
        <v>30</v>
      </c>
      <c r="P494">
        <v>444</v>
      </c>
    </row>
    <row r="495" spans="1:16" x14ac:dyDescent="0.35">
      <c r="A495" t="s">
        <v>242</v>
      </c>
      <c r="B495" t="s">
        <v>3832</v>
      </c>
      <c r="C495" t="s">
        <v>3833</v>
      </c>
      <c r="E495" t="s">
        <v>2802</v>
      </c>
      <c r="F495" t="s">
        <v>618</v>
      </c>
      <c r="G495" s="240">
        <v>378</v>
      </c>
      <c r="H495" s="241">
        <v>20</v>
      </c>
      <c r="I495" t="s">
        <v>764</v>
      </c>
      <c r="J495" s="242">
        <v>19</v>
      </c>
      <c r="K495" s="242">
        <v>30</v>
      </c>
      <c r="L495" t="s">
        <v>634</v>
      </c>
      <c r="M495" s="239">
        <v>63</v>
      </c>
      <c r="N495" s="239" t="s">
        <v>3834</v>
      </c>
      <c r="O495" s="241">
        <v>32</v>
      </c>
      <c r="P495">
        <v>377</v>
      </c>
    </row>
    <row r="496" spans="1:16" x14ac:dyDescent="0.35">
      <c r="A496" t="s">
        <v>242</v>
      </c>
      <c r="B496" t="s">
        <v>3835</v>
      </c>
      <c r="C496" t="s">
        <v>3836</v>
      </c>
      <c r="E496" t="s">
        <v>2802</v>
      </c>
      <c r="F496" t="s">
        <v>618</v>
      </c>
      <c r="G496" s="240">
        <v>411</v>
      </c>
      <c r="H496" s="241">
        <v>33</v>
      </c>
      <c r="I496" t="s">
        <v>764</v>
      </c>
      <c r="J496" s="242">
        <v>34</v>
      </c>
      <c r="K496" s="242">
        <v>54</v>
      </c>
      <c r="L496" t="s">
        <v>636</v>
      </c>
      <c r="M496" s="239">
        <v>70</v>
      </c>
      <c r="N496" s="239" t="s">
        <v>2845</v>
      </c>
      <c r="O496" s="241">
        <v>53</v>
      </c>
      <c r="P496">
        <v>414</v>
      </c>
    </row>
    <row r="497" spans="1:16" x14ac:dyDescent="0.35">
      <c r="A497" t="s">
        <v>242</v>
      </c>
      <c r="B497" t="s">
        <v>3837</v>
      </c>
      <c r="C497" t="s">
        <v>3838</v>
      </c>
      <c r="E497" t="s">
        <v>2802</v>
      </c>
      <c r="F497" t="s">
        <v>615</v>
      </c>
      <c r="G497" s="240">
        <v>373</v>
      </c>
      <c r="H497" s="241">
        <v>71</v>
      </c>
      <c r="I497" t="s">
        <v>764</v>
      </c>
      <c r="J497" s="242">
        <v>62</v>
      </c>
      <c r="K497" s="242">
        <v>99</v>
      </c>
      <c r="L497" t="s">
        <v>636</v>
      </c>
      <c r="M497" s="239">
        <v>115</v>
      </c>
      <c r="N497" s="239" t="s">
        <v>2794</v>
      </c>
      <c r="O497" s="241">
        <v>114</v>
      </c>
      <c r="P497">
        <v>379</v>
      </c>
    </row>
    <row r="498" spans="1:16" x14ac:dyDescent="0.35">
      <c r="A498" t="s">
        <v>242</v>
      </c>
      <c r="B498" t="s">
        <v>3839</v>
      </c>
      <c r="C498" t="s">
        <v>3840</v>
      </c>
      <c r="E498" t="s">
        <v>2802</v>
      </c>
      <c r="F498" t="s">
        <v>615</v>
      </c>
      <c r="G498" s="240">
        <v>269</v>
      </c>
      <c r="H498" s="241">
        <v>32</v>
      </c>
      <c r="I498" t="s">
        <v>764</v>
      </c>
      <c r="J498" s="242">
        <v>37</v>
      </c>
      <c r="K498" s="242">
        <v>59</v>
      </c>
      <c r="L498" t="s">
        <v>636</v>
      </c>
      <c r="M498" s="239">
        <v>102</v>
      </c>
      <c r="N498" s="239" t="s">
        <v>3162</v>
      </c>
      <c r="O498" s="241">
        <v>51</v>
      </c>
      <c r="P498">
        <v>262</v>
      </c>
    </row>
    <row r="499" spans="1:16" x14ac:dyDescent="0.35">
      <c r="A499" t="s">
        <v>242</v>
      </c>
      <c r="B499" t="s">
        <v>3841</v>
      </c>
      <c r="C499" t="s">
        <v>3842</v>
      </c>
      <c r="E499" t="s">
        <v>2819</v>
      </c>
      <c r="F499" t="s">
        <v>618</v>
      </c>
      <c r="G499" s="240">
        <v>447</v>
      </c>
      <c r="H499" s="241">
        <v>21</v>
      </c>
      <c r="I499" t="s">
        <v>2739</v>
      </c>
      <c r="J499" s="242">
        <v>21</v>
      </c>
      <c r="K499" s="242">
        <v>34</v>
      </c>
      <c r="L499" t="s">
        <v>636</v>
      </c>
      <c r="M499" s="239">
        <v>204</v>
      </c>
      <c r="N499" s="239" t="s">
        <v>2882</v>
      </c>
      <c r="O499" s="241">
        <v>34</v>
      </c>
      <c r="P499">
        <v>452</v>
      </c>
    </row>
    <row r="500" spans="1:16" x14ac:dyDescent="0.35">
      <c r="A500" t="s">
        <v>242</v>
      </c>
      <c r="B500" t="s">
        <v>3843</v>
      </c>
      <c r="C500" t="s">
        <v>3844</v>
      </c>
      <c r="E500" t="s">
        <v>2819</v>
      </c>
      <c r="F500" t="s">
        <v>618</v>
      </c>
      <c r="G500" s="240">
        <v>484</v>
      </c>
      <c r="H500" s="241">
        <v>40</v>
      </c>
      <c r="I500" t="s">
        <v>2739</v>
      </c>
      <c r="J500" s="242">
        <v>50</v>
      </c>
      <c r="K500" s="242">
        <v>80</v>
      </c>
      <c r="L500" t="s">
        <v>636</v>
      </c>
      <c r="M500" s="239">
        <v>171</v>
      </c>
      <c r="N500" s="239" t="s">
        <v>2777</v>
      </c>
      <c r="O500" s="241">
        <v>64</v>
      </c>
      <c r="P500">
        <v>485</v>
      </c>
    </row>
    <row r="501" spans="1:16" x14ac:dyDescent="0.35">
      <c r="A501" t="s">
        <v>242</v>
      </c>
      <c r="B501" t="s">
        <v>3845</v>
      </c>
      <c r="C501" t="s">
        <v>3846</v>
      </c>
      <c r="E501" t="s">
        <v>2819</v>
      </c>
      <c r="F501" t="s">
        <v>618</v>
      </c>
      <c r="G501" s="240">
        <v>460</v>
      </c>
      <c r="H501" s="241">
        <v>23</v>
      </c>
      <c r="I501" t="s">
        <v>2739</v>
      </c>
      <c r="J501" s="242">
        <v>25</v>
      </c>
      <c r="K501" s="242">
        <v>40</v>
      </c>
      <c r="L501" t="s">
        <v>636</v>
      </c>
      <c r="M501" s="239">
        <v>178</v>
      </c>
      <c r="N501" s="239" t="s">
        <v>3335</v>
      </c>
      <c r="O501" s="241">
        <v>37</v>
      </c>
      <c r="P501">
        <v>465</v>
      </c>
    </row>
    <row r="502" spans="1:16" x14ac:dyDescent="0.35">
      <c r="A502" t="s">
        <v>242</v>
      </c>
      <c r="B502" t="s">
        <v>3847</v>
      </c>
      <c r="C502" t="s">
        <v>3848</v>
      </c>
      <c r="E502" t="s">
        <v>2743</v>
      </c>
      <c r="F502" t="s">
        <v>618</v>
      </c>
      <c r="G502" s="240">
        <v>1720</v>
      </c>
      <c r="H502" s="241">
        <v>114</v>
      </c>
      <c r="I502" t="s">
        <v>768</v>
      </c>
      <c r="J502" s="242">
        <v>123</v>
      </c>
      <c r="K502" s="242">
        <v>197</v>
      </c>
      <c r="L502" t="s">
        <v>634</v>
      </c>
      <c r="M502" s="239">
        <v>53</v>
      </c>
      <c r="N502" s="239" t="s">
        <v>3345</v>
      </c>
      <c r="O502" s="241">
        <v>182</v>
      </c>
      <c r="P502">
        <v>1729</v>
      </c>
    </row>
    <row r="503" spans="1:16" x14ac:dyDescent="0.35">
      <c r="A503" t="s">
        <v>243</v>
      </c>
      <c r="B503" t="s">
        <v>3849</v>
      </c>
      <c r="C503" t="s">
        <v>3850</v>
      </c>
      <c r="E503" t="s">
        <v>3851</v>
      </c>
      <c r="F503" t="s">
        <v>612</v>
      </c>
      <c r="G503" s="240">
        <v>608</v>
      </c>
      <c r="H503" s="241">
        <v>307</v>
      </c>
      <c r="I503" t="s">
        <v>764</v>
      </c>
      <c r="J503" s="242">
        <v>314</v>
      </c>
      <c r="K503" s="242">
        <v>502</v>
      </c>
      <c r="L503" t="s">
        <v>637</v>
      </c>
      <c r="M503" s="239">
        <v>367</v>
      </c>
      <c r="N503" s="239" t="s">
        <v>3115</v>
      </c>
      <c r="O503" s="241">
        <v>491</v>
      </c>
      <c r="P503">
        <v>607</v>
      </c>
    </row>
    <row r="504" spans="1:16" x14ac:dyDescent="0.35">
      <c r="A504" t="s">
        <v>243</v>
      </c>
      <c r="B504" t="s">
        <v>3852</v>
      </c>
      <c r="C504" t="s">
        <v>3853</v>
      </c>
      <c r="E504" t="s">
        <v>3029</v>
      </c>
      <c r="F504" t="s">
        <v>612</v>
      </c>
      <c r="G504" s="240">
        <v>474</v>
      </c>
      <c r="H504" s="241">
        <v>228</v>
      </c>
      <c r="I504" t="s">
        <v>763</v>
      </c>
      <c r="J504" s="242">
        <v>253</v>
      </c>
      <c r="K504" s="242">
        <v>405</v>
      </c>
      <c r="L504" s="217" t="s">
        <v>845</v>
      </c>
      <c r="M504" s="239"/>
      <c r="N504" s="239"/>
      <c r="O504" s="241">
        <v>365</v>
      </c>
      <c r="P504">
        <v>440</v>
      </c>
    </row>
    <row r="505" spans="1:16" x14ac:dyDescent="0.35">
      <c r="A505" t="s">
        <v>243</v>
      </c>
      <c r="B505" t="s">
        <v>3854</v>
      </c>
      <c r="C505" t="s">
        <v>3855</v>
      </c>
      <c r="E505" t="s">
        <v>3856</v>
      </c>
      <c r="F505" t="s">
        <v>612</v>
      </c>
      <c r="G505" s="240">
        <v>532</v>
      </c>
      <c r="H505" s="241">
        <v>223</v>
      </c>
      <c r="I505" t="s">
        <v>2739</v>
      </c>
      <c r="J505" s="242">
        <v>238</v>
      </c>
      <c r="K505" s="242">
        <v>381</v>
      </c>
      <c r="L505" t="s">
        <v>637</v>
      </c>
      <c r="M505" s="239">
        <v>407</v>
      </c>
      <c r="N505" s="239" t="s">
        <v>2967</v>
      </c>
      <c r="O505" s="241">
        <v>357</v>
      </c>
      <c r="P505">
        <v>536</v>
      </c>
    </row>
    <row r="506" spans="1:16" x14ac:dyDescent="0.35">
      <c r="A506" t="s">
        <v>243</v>
      </c>
      <c r="B506" t="s">
        <v>3857</v>
      </c>
      <c r="C506" t="s">
        <v>3858</v>
      </c>
      <c r="E506" t="s">
        <v>2930</v>
      </c>
      <c r="F506" t="s">
        <v>618</v>
      </c>
      <c r="G506" s="240">
        <v>736</v>
      </c>
      <c r="H506" s="241">
        <v>277</v>
      </c>
      <c r="I506" t="s">
        <v>2909</v>
      </c>
      <c r="J506" s="242">
        <v>292</v>
      </c>
      <c r="K506" s="242">
        <v>467</v>
      </c>
      <c r="L506" t="s">
        <v>637</v>
      </c>
      <c r="M506" s="239">
        <v>54</v>
      </c>
      <c r="N506" s="239" t="s">
        <v>2748</v>
      </c>
      <c r="O506" s="241">
        <v>443</v>
      </c>
      <c r="P506">
        <v>759</v>
      </c>
    </row>
    <row r="507" spans="1:16" x14ac:dyDescent="0.35">
      <c r="A507" t="s">
        <v>243</v>
      </c>
      <c r="B507" t="s">
        <v>3859</v>
      </c>
      <c r="C507" t="s">
        <v>3860</v>
      </c>
      <c r="E507" t="s">
        <v>2743</v>
      </c>
      <c r="F507" t="s">
        <v>618</v>
      </c>
      <c r="G507" s="240">
        <v>98</v>
      </c>
      <c r="H507" s="241">
        <v>37</v>
      </c>
      <c r="I507" t="s">
        <v>768</v>
      </c>
      <c r="J507" s="242">
        <v>52</v>
      </c>
      <c r="K507" s="242">
        <v>83</v>
      </c>
      <c r="L507" s="217" t="s">
        <v>845</v>
      </c>
      <c r="M507" s="239">
        <v>10</v>
      </c>
      <c r="N507" s="239" t="s">
        <v>3085</v>
      </c>
      <c r="O507" s="241">
        <v>59</v>
      </c>
      <c r="P507">
        <v>77</v>
      </c>
    </row>
    <row r="508" spans="1:16" x14ac:dyDescent="0.35">
      <c r="A508" t="s">
        <v>244</v>
      </c>
      <c r="B508" t="s">
        <v>3861</v>
      </c>
      <c r="C508" t="s">
        <v>3862</v>
      </c>
      <c r="E508" t="s">
        <v>2755</v>
      </c>
      <c r="F508" t="s">
        <v>618</v>
      </c>
      <c r="G508" s="240">
        <v>105</v>
      </c>
      <c r="H508" s="241">
        <v>7</v>
      </c>
      <c r="I508" t="s">
        <v>763</v>
      </c>
      <c r="J508" s="242">
        <v>4</v>
      </c>
      <c r="K508" s="242">
        <v>6</v>
      </c>
      <c r="L508" s="217" t="s">
        <v>845</v>
      </c>
      <c r="M508" s="239"/>
      <c r="N508" s="239"/>
      <c r="O508" s="241">
        <v>11</v>
      </c>
      <c r="P508">
        <v>96</v>
      </c>
    </row>
    <row r="509" spans="1:16" x14ac:dyDescent="0.35">
      <c r="A509" t="s">
        <v>244</v>
      </c>
      <c r="B509" t="s">
        <v>3863</v>
      </c>
      <c r="C509" t="s">
        <v>3864</v>
      </c>
      <c r="E509" t="s">
        <v>2797</v>
      </c>
      <c r="F509" t="s">
        <v>615</v>
      </c>
      <c r="G509" s="240">
        <v>727</v>
      </c>
      <c r="H509" s="241">
        <v>67</v>
      </c>
      <c r="I509" t="s">
        <v>764</v>
      </c>
      <c r="J509" s="242">
        <v>58</v>
      </c>
      <c r="K509" s="242">
        <v>93</v>
      </c>
      <c r="L509" t="s">
        <v>637</v>
      </c>
      <c r="M509" s="239">
        <v>148</v>
      </c>
      <c r="N509" s="239" t="s">
        <v>2765</v>
      </c>
      <c r="O509" s="241">
        <v>107</v>
      </c>
      <c r="P509">
        <v>732</v>
      </c>
    </row>
    <row r="510" spans="1:16" x14ac:dyDescent="0.35">
      <c r="A510" t="s">
        <v>244</v>
      </c>
      <c r="B510" t="s">
        <v>3865</v>
      </c>
      <c r="C510" t="s">
        <v>3866</v>
      </c>
      <c r="E510" t="s">
        <v>2738</v>
      </c>
      <c r="F510" t="s">
        <v>615</v>
      </c>
      <c r="G510" s="240">
        <v>238</v>
      </c>
      <c r="H510" s="241">
        <v>17</v>
      </c>
      <c r="I510" t="s">
        <v>2739</v>
      </c>
      <c r="J510" s="242">
        <v>8</v>
      </c>
      <c r="K510" s="242">
        <v>13</v>
      </c>
      <c r="L510" t="s">
        <v>636</v>
      </c>
      <c r="M510" s="239">
        <v>163</v>
      </c>
      <c r="N510" s="239" t="s">
        <v>2748</v>
      </c>
      <c r="O510" s="241">
        <v>27</v>
      </c>
      <c r="P510">
        <v>240</v>
      </c>
    </row>
    <row r="511" spans="1:16" x14ac:dyDescent="0.35">
      <c r="A511" t="s">
        <v>244</v>
      </c>
      <c r="B511" t="s">
        <v>3867</v>
      </c>
      <c r="C511" t="s">
        <v>3868</v>
      </c>
      <c r="E511" t="s">
        <v>2743</v>
      </c>
      <c r="F511" t="s">
        <v>618</v>
      </c>
      <c r="G511" s="240">
        <v>397</v>
      </c>
      <c r="H511" s="241">
        <v>34</v>
      </c>
      <c r="I511" t="s">
        <v>768</v>
      </c>
      <c r="J511" s="242">
        <v>32</v>
      </c>
      <c r="K511" s="242">
        <v>51</v>
      </c>
      <c r="L511" t="s">
        <v>634</v>
      </c>
      <c r="M511" s="239">
        <v>12</v>
      </c>
      <c r="N511" s="239" t="s">
        <v>3345</v>
      </c>
      <c r="O511" s="241">
        <v>54</v>
      </c>
      <c r="P511">
        <v>399</v>
      </c>
    </row>
    <row r="512" spans="1:16" x14ac:dyDescent="0.35">
      <c r="A512" t="s">
        <v>245</v>
      </c>
      <c r="B512" t="s">
        <v>3869</v>
      </c>
      <c r="C512" t="s">
        <v>3870</v>
      </c>
      <c r="E512" t="s">
        <v>2802</v>
      </c>
      <c r="F512" t="s">
        <v>612</v>
      </c>
      <c r="G512" s="240">
        <v>346</v>
      </c>
      <c r="H512" s="241">
        <v>156</v>
      </c>
      <c r="I512" t="s">
        <v>764</v>
      </c>
      <c r="J512" s="242">
        <v>157</v>
      </c>
      <c r="K512" s="242">
        <v>251</v>
      </c>
      <c r="L512" t="s">
        <v>636</v>
      </c>
      <c r="M512" s="239">
        <v>89</v>
      </c>
      <c r="N512" s="239" t="s">
        <v>2735</v>
      </c>
      <c r="O512" s="241">
        <v>250</v>
      </c>
      <c r="P512">
        <v>338</v>
      </c>
    </row>
    <row r="513" spans="1:16" x14ac:dyDescent="0.35">
      <c r="A513" t="s">
        <v>245</v>
      </c>
      <c r="B513" t="s">
        <v>3871</v>
      </c>
      <c r="C513" t="s">
        <v>3872</v>
      </c>
      <c r="E513" t="s">
        <v>2802</v>
      </c>
      <c r="F513" t="s">
        <v>615</v>
      </c>
      <c r="G513" s="240">
        <v>252</v>
      </c>
      <c r="H513" s="241">
        <v>73</v>
      </c>
      <c r="I513" t="s">
        <v>764</v>
      </c>
      <c r="J513" s="242">
        <v>73</v>
      </c>
      <c r="K513" s="242">
        <v>117</v>
      </c>
      <c r="L513" t="s">
        <v>636</v>
      </c>
      <c r="M513" s="239">
        <v>72</v>
      </c>
      <c r="N513" s="239" t="s">
        <v>2999</v>
      </c>
      <c r="O513" s="241">
        <v>117</v>
      </c>
      <c r="P513">
        <v>249</v>
      </c>
    </row>
    <row r="514" spans="1:16" x14ac:dyDescent="0.35">
      <c r="A514" t="s">
        <v>245</v>
      </c>
      <c r="B514" t="s">
        <v>3873</v>
      </c>
      <c r="C514" t="s">
        <v>3874</v>
      </c>
      <c r="E514" t="s">
        <v>2755</v>
      </c>
      <c r="F514" t="s">
        <v>618</v>
      </c>
      <c r="G514" s="240">
        <v>105</v>
      </c>
      <c r="H514" s="241">
        <v>27</v>
      </c>
      <c r="I514" t="s">
        <v>763</v>
      </c>
      <c r="J514" s="242">
        <v>32</v>
      </c>
      <c r="K514" s="242">
        <v>51</v>
      </c>
      <c r="L514" s="217" t="s">
        <v>845</v>
      </c>
      <c r="M514" s="239"/>
      <c r="N514" s="239"/>
      <c r="O514" s="241">
        <v>43</v>
      </c>
      <c r="P514">
        <v>90</v>
      </c>
    </row>
    <row r="515" spans="1:16" x14ac:dyDescent="0.35">
      <c r="A515" t="s">
        <v>245</v>
      </c>
      <c r="B515" t="s">
        <v>3875</v>
      </c>
      <c r="C515" t="s">
        <v>3876</v>
      </c>
      <c r="E515" t="s">
        <v>2802</v>
      </c>
      <c r="F515" t="s">
        <v>618</v>
      </c>
      <c r="G515" s="240">
        <v>206</v>
      </c>
      <c r="H515" s="241">
        <v>50</v>
      </c>
      <c r="I515" t="s">
        <v>764</v>
      </c>
      <c r="J515" s="242">
        <v>47</v>
      </c>
      <c r="K515" s="242">
        <v>75</v>
      </c>
      <c r="L515" t="s">
        <v>634</v>
      </c>
      <c r="M515" s="239">
        <v>37</v>
      </c>
      <c r="N515" s="239" t="s">
        <v>2825</v>
      </c>
      <c r="O515" s="241">
        <v>80</v>
      </c>
      <c r="P515">
        <v>206</v>
      </c>
    </row>
    <row r="516" spans="1:16" x14ac:dyDescent="0.35">
      <c r="A516" t="s">
        <v>245</v>
      </c>
      <c r="B516" t="s">
        <v>3877</v>
      </c>
      <c r="C516" t="s">
        <v>3878</v>
      </c>
      <c r="E516" t="s">
        <v>2802</v>
      </c>
      <c r="F516" t="s">
        <v>612</v>
      </c>
      <c r="G516" s="240">
        <v>229</v>
      </c>
      <c r="H516" s="241">
        <v>121</v>
      </c>
      <c r="I516" t="s">
        <v>764</v>
      </c>
      <c r="J516" s="242">
        <v>112</v>
      </c>
      <c r="K516" s="242">
        <v>179</v>
      </c>
      <c r="L516" t="s">
        <v>636</v>
      </c>
      <c r="M516" s="239">
        <v>80</v>
      </c>
      <c r="N516" s="239" t="s">
        <v>3184</v>
      </c>
      <c r="O516" s="241">
        <v>194</v>
      </c>
      <c r="P516">
        <v>233</v>
      </c>
    </row>
    <row r="517" spans="1:16" x14ac:dyDescent="0.35">
      <c r="A517" t="s">
        <v>245</v>
      </c>
      <c r="B517" t="s">
        <v>3879</v>
      </c>
      <c r="C517" t="s">
        <v>3880</v>
      </c>
      <c r="E517" t="s">
        <v>2802</v>
      </c>
      <c r="F517" t="s">
        <v>618</v>
      </c>
      <c r="G517" s="240">
        <v>319</v>
      </c>
      <c r="H517" s="241">
        <v>87</v>
      </c>
      <c r="I517" t="s">
        <v>764</v>
      </c>
      <c r="J517" s="242">
        <v>85</v>
      </c>
      <c r="K517" s="242">
        <v>136</v>
      </c>
      <c r="L517" t="s">
        <v>634</v>
      </c>
      <c r="M517" s="239">
        <v>73</v>
      </c>
      <c r="N517" s="239" t="s">
        <v>3435</v>
      </c>
      <c r="O517" s="241">
        <v>139</v>
      </c>
      <c r="P517">
        <v>320</v>
      </c>
    </row>
    <row r="518" spans="1:16" x14ac:dyDescent="0.35">
      <c r="A518" t="s">
        <v>245</v>
      </c>
      <c r="B518" t="s">
        <v>3881</v>
      </c>
      <c r="C518" t="s">
        <v>3882</v>
      </c>
      <c r="E518" t="s">
        <v>2819</v>
      </c>
      <c r="F518" t="s">
        <v>618</v>
      </c>
      <c r="G518" s="240">
        <v>608</v>
      </c>
      <c r="H518" s="241">
        <v>207</v>
      </c>
      <c r="I518" t="s">
        <v>2739</v>
      </c>
      <c r="J518" s="242">
        <v>202</v>
      </c>
      <c r="K518" s="242">
        <v>323</v>
      </c>
      <c r="L518" t="s">
        <v>636</v>
      </c>
      <c r="M518" s="239">
        <v>364</v>
      </c>
      <c r="N518" s="239" t="s">
        <v>2740</v>
      </c>
      <c r="O518" s="241">
        <v>331</v>
      </c>
      <c r="P518">
        <v>613</v>
      </c>
    </row>
    <row r="519" spans="1:16" x14ac:dyDescent="0.35">
      <c r="A519" t="s">
        <v>245</v>
      </c>
      <c r="B519" t="s">
        <v>3883</v>
      </c>
      <c r="C519" t="s">
        <v>3884</v>
      </c>
      <c r="E519" t="s">
        <v>2743</v>
      </c>
      <c r="F519" t="s">
        <v>618</v>
      </c>
      <c r="G519" s="240">
        <v>855</v>
      </c>
      <c r="H519" s="241">
        <v>268</v>
      </c>
      <c r="I519" t="s">
        <v>768</v>
      </c>
      <c r="J519" s="242">
        <v>271</v>
      </c>
      <c r="K519" s="242">
        <v>434</v>
      </c>
      <c r="L519" t="s">
        <v>634</v>
      </c>
      <c r="M519" s="239">
        <v>71</v>
      </c>
      <c r="N519" s="239" t="s">
        <v>2777</v>
      </c>
      <c r="O519" s="241">
        <v>429</v>
      </c>
      <c r="P519">
        <v>865</v>
      </c>
    </row>
    <row r="520" spans="1:16" x14ac:dyDescent="0.35">
      <c r="A520" t="s">
        <v>250</v>
      </c>
      <c r="B520" t="s">
        <v>3885</v>
      </c>
      <c r="C520" t="s">
        <v>3886</v>
      </c>
      <c r="E520" t="s">
        <v>3029</v>
      </c>
      <c r="F520" t="s">
        <v>618</v>
      </c>
      <c r="G520" s="240">
        <v>316</v>
      </c>
      <c r="H520" s="241">
        <v>38</v>
      </c>
      <c r="I520" t="s">
        <v>763</v>
      </c>
      <c r="J520" s="242">
        <v>40</v>
      </c>
      <c r="K520" s="242">
        <v>64</v>
      </c>
      <c r="L520" s="217" t="s">
        <v>845</v>
      </c>
      <c r="M520" s="239"/>
      <c r="N520" s="239"/>
      <c r="O520" s="241">
        <v>61</v>
      </c>
      <c r="P520">
        <v>305</v>
      </c>
    </row>
    <row r="521" spans="1:16" x14ac:dyDescent="0.35">
      <c r="A521" t="s">
        <v>250</v>
      </c>
      <c r="B521" t="s">
        <v>3887</v>
      </c>
      <c r="C521" t="s">
        <v>3888</v>
      </c>
      <c r="E521" t="s">
        <v>3029</v>
      </c>
      <c r="F521" t="s">
        <v>618</v>
      </c>
      <c r="G521" s="240">
        <v>321</v>
      </c>
      <c r="H521" s="241">
        <v>37</v>
      </c>
      <c r="I521" t="s">
        <v>763</v>
      </c>
      <c r="J521" s="242">
        <v>38</v>
      </c>
      <c r="K521" s="242">
        <v>61</v>
      </c>
      <c r="L521" s="217" t="s">
        <v>845</v>
      </c>
      <c r="M521" s="239"/>
      <c r="N521" s="239"/>
      <c r="O521" s="241">
        <v>59</v>
      </c>
      <c r="P521">
        <v>306</v>
      </c>
    </row>
    <row r="522" spans="1:16" x14ac:dyDescent="0.35">
      <c r="A522" t="s">
        <v>250</v>
      </c>
      <c r="B522" t="s">
        <v>3889</v>
      </c>
      <c r="C522" t="s">
        <v>3890</v>
      </c>
      <c r="E522" t="s">
        <v>3891</v>
      </c>
      <c r="F522" t="s">
        <v>615</v>
      </c>
      <c r="G522" s="240">
        <v>571</v>
      </c>
      <c r="H522" s="241">
        <v>64</v>
      </c>
      <c r="I522" t="s">
        <v>764</v>
      </c>
      <c r="J522" s="242">
        <v>57</v>
      </c>
      <c r="K522" s="242">
        <v>91</v>
      </c>
      <c r="L522" t="s">
        <v>636</v>
      </c>
      <c r="M522" s="239">
        <v>186</v>
      </c>
      <c r="N522" s="239" t="s">
        <v>3435</v>
      </c>
      <c r="O522" s="241">
        <v>102</v>
      </c>
      <c r="P522">
        <v>577</v>
      </c>
    </row>
    <row r="523" spans="1:16" x14ac:dyDescent="0.35">
      <c r="A523" t="s">
        <v>250</v>
      </c>
      <c r="B523" t="s">
        <v>3892</v>
      </c>
      <c r="C523" t="s">
        <v>3893</v>
      </c>
      <c r="E523" t="s">
        <v>3891</v>
      </c>
      <c r="F523" t="s">
        <v>615</v>
      </c>
      <c r="G523" s="240">
        <v>711</v>
      </c>
      <c r="H523" s="241">
        <v>88</v>
      </c>
      <c r="I523" t="s">
        <v>764</v>
      </c>
      <c r="J523" s="242">
        <v>88</v>
      </c>
      <c r="K523" s="242">
        <v>141</v>
      </c>
      <c r="L523" t="s">
        <v>636</v>
      </c>
      <c r="M523" s="239">
        <v>212</v>
      </c>
      <c r="N523" s="239" t="s">
        <v>2816</v>
      </c>
      <c r="O523" s="241">
        <v>141</v>
      </c>
      <c r="P523">
        <v>707</v>
      </c>
    </row>
    <row r="524" spans="1:16" x14ac:dyDescent="0.35">
      <c r="A524" t="s">
        <v>250</v>
      </c>
      <c r="B524" t="s">
        <v>3894</v>
      </c>
      <c r="C524" t="s">
        <v>3895</v>
      </c>
      <c r="E524" t="s">
        <v>2738</v>
      </c>
      <c r="F524" t="s">
        <v>618</v>
      </c>
      <c r="G524" s="240">
        <v>479</v>
      </c>
      <c r="H524" s="241">
        <v>52</v>
      </c>
      <c r="I524" t="s">
        <v>2739</v>
      </c>
      <c r="J524" s="242">
        <v>48</v>
      </c>
      <c r="K524" s="242">
        <v>77</v>
      </c>
      <c r="L524" t="s">
        <v>636</v>
      </c>
      <c r="M524" s="239">
        <v>171</v>
      </c>
      <c r="N524" s="239" t="s">
        <v>2822</v>
      </c>
      <c r="O524" s="241">
        <v>83</v>
      </c>
      <c r="P524">
        <v>478</v>
      </c>
    </row>
    <row r="525" spans="1:16" x14ac:dyDescent="0.35">
      <c r="A525" t="s">
        <v>250</v>
      </c>
      <c r="B525" t="s">
        <v>3896</v>
      </c>
      <c r="C525" t="s">
        <v>3897</v>
      </c>
      <c r="E525" t="s">
        <v>2743</v>
      </c>
      <c r="F525" t="s">
        <v>618</v>
      </c>
      <c r="G525" s="240">
        <v>830</v>
      </c>
      <c r="H525" s="241">
        <v>81</v>
      </c>
      <c r="I525" t="s">
        <v>768</v>
      </c>
      <c r="J525" s="242">
        <v>77</v>
      </c>
      <c r="K525" s="242">
        <v>123</v>
      </c>
      <c r="L525" t="s">
        <v>636</v>
      </c>
      <c r="M525" s="239">
        <v>45</v>
      </c>
      <c r="N525" s="239" t="s">
        <v>3008</v>
      </c>
      <c r="O525" s="241">
        <v>130</v>
      </c>
      <c r="P525">
        <v>833</v>
      </c>
    </row>
    <row r="526" spans="1:16" x14ac:dyDescent="0.35">
      <c r="A526" t="s">
        <v>251</v>
      </c>
      <c r="B526" t="s">
        <v>3898</v>
      </c>
      <c r="C526" t="s">
        <v>3899</v>
      </c>
      <c r="E526" t="s">
        <v>2945</v>
      </c>
      <c r="F526" t="s">
        <v>615</v>
      </c>
      <c r="G526" s="240">
        <v>208</v>
      </c>
      <c r="H526" s="241">
        <v>40</v>
      </c>
      <c r="I526" t="s">
        <v>764</v>
      </c>
      <c r="J526" s="242">
        <v>48</v>
      </c>
      <c r="K526" s="242">
        <v>77</v>
      </c>
      <c r="L526" t="s">
        <v>636</v>
      </c>
      <c r="M526" s="239">
        <v>93</v>
      </c>
      <c r="N526" s="239" t="s">
        <v>2748</v>
      </c>
      <c r="O526" s="241">
        <v>64</v>
      </c>
      <c r="P526">
        <v>209</v>
      </c>
    </row>
    <row r="527" spans="1:16" x14ac:dyDescent="0.35">
      <c r="A527" t="s">
        <v>251</v>
      </c>
      <c r="B527" t="s">
        <v>3900</v>
      </c>
      <c r="C527" t="s">
        <v>3901</v>
      </c>
      <c r="E527" t="s">
        <v>3039</v>
      </c>
      <c r="F527" t="s">
        <v>615</v>
      </c>
      <c r="G527" s="240">
        <v>217</v>
      </c>
      <c r="H527" s="241">
        <v>45</v>
      </c>
      <c r="I527" t="s">
        <v>764</v>
      </c>
      <c r="J527" s="242">
        <v>55</v>
      </c>
      <c r="K527" s="242">
        <v>88</v>
      </c>
      <c r="L527" t="s">
        <v>636</v>
      </c>
      <c r="M527" s="239">
        <v>36</v>
      </c>
      <c r="N527" s="239" t="s">
        <v>2762</v>
      </c>
      <c r="O527" s="241">
        <v>72</v>
      </c>
      <c r="P527">
        <v>213</v>
      </c>
    </row>
    <row r="528" spans="1:16" x14ac:dyDescent="0.35">
      <c r="A528" t="s">
        <v>251</v>
      </c>
      <c r="B528" t="s">
        <v>3902</v>
      </c>
      <c r="C528" t="s">
        <v>3903</v>
      </c>
      <c r="E528" t="s">
        <v>2908</v>
      </c>
      <c r="F528" t="s">
        <v>618</v>
      </c>
      <c r="G528" s="240">
        <v>391</v>
      </c>
      <c r="H528" s="241">
        <v>76</v>
      </c>
      <c r="I528" t="s">
        <v>2909</v>
      </c>
      <c r="J528" s="242">
        <v>76</v>
      </c>
      <c r="K528" s="242">
        <v>122</v>
      </c>
      <c r="L528" t="s">
        <v>636</v>
      </c>
      <c r="M528" s="239">
        <v>94</v>
      </c>
      <c r="N528" s="239" t="s">
        <v>3435</v>
      </c>
      <c r="O528" s="241">
        <v>122</v>
      </c>
      <c r="P528">
        <v>397</v>
      </c>
    </row>
    <row r="529" spans="1:16" x14ac:dyDescent="0.35">
      <c r="A529" t="s">
        <v>252</v>
      </c>
      <c r="B529" t="s">
        <v>3904</v>
      </c>
      <c r="C529" t="s">
        <v>3905</v>
      </c>
      <c r="E529" t="s">
        <v>2755</v>
      </c>
      <c r="F529" t="s">
        <v>618</v>
      </c>
      <c r="G529" s="240">
        <v>123</v>
      </c>
      <c r="H529" s="241">
        <v>45</v>
      </c>
      <c r="I529" t="s">
        <v>763</v>
      </c>
      <c r="J529" s="242">
        <v>57</v>
      </c>
      <c r="K529" s="242">
        <v>91</v>
      </c>
      <c r="L529" s="217" t="s">
        <v>845</v>
      </c>
      <c r="M529" s="239"/>
      <c r="N529" s="239"/>
      <c r="O529" s="241">
        <v>72</v>
      </c>
      <c r="P529">
        <v>110</v>
      </c>
    </row>
    <row r="530" spans="1:16" x14ac:dyDescent="0.35">
      <c r="A530" t="s">
        <v>252</v>
      </c>
      <c r="B530" t="s">
        <v>3906</v>
      </c>
      <c r="C530" t="s">
        <v>3907</v>
      </c>
      <c r="E530" t="s">
        <v>2758</v>
      </c>
      <c r="F530" t="s">
        <v>612</v>
      </c>
      <c r="G530" s="240">
        <v>229</v>
      </c>
      <c r="H530" s="241">
        <v>142</v>
      </c>
      <c r="I530" t="s">
        <v>764</v>
      </c>
      <c r="J530" s="242">
        <v>132</v>
      </c>
      <c r="K530" s="242">
        <v>211</v>
      </c>
      <c r="L530" t="s">
        <v>634</v>
      </c>
      <c r="M530" s="239">
        <v>27</v>
      </c>
      <c r="N530" s="239" t="s">
        <v>2877</v>
      </c>
      <c r="O530" s="241">
        <v>227</v>
      </c>
      <c r="P530">
        <v>236</v>
      </c>
    </row>
    <row r="531" spans="1:16" x14ac:dyDescent="0.35">
      <c r="A531" t="s">
        <v>252</v>
      </c>
      <c r="B531" t="s">
        <v>3908</v>
      </c>
      <c r="C531" t="s">
        <v>3909</v>
      </c>
      <c r="E531" t="s">
        <v>2758</v>
      </c>
      <c r="F531" t="s">
        <v>612</v>
      </c>
      <c r="G531" s="240">
        <v>248</v>
      </c>
      <c r="H531" s="241">
        <v>60</v>
      </c>
      <c r="I531" t="s">
        <v>764</v>
      </c>
      <c r="J531" s="242">
        <v>62</v>
      </c>
      <c r="K531" s="242">
        <v>99</v>
      </c>
      <c r="L531" t="s">
        <v>634</v>
      </c>
      <c r="M531" s="239">
        <v>32</v>
      </c>
      <c r="N531" s="239" t="s">
        <v>2885</v>
      </c>
      <c r="O531" s="241">
        <v>96</v>
      </c>
      <c r="P531">
        <v>238</v>
      </c>
    </row>
    <row r="532" spans="1:16" x14ac:dyDescent="0.35">
      <c r="A532" t="s">
        <v>252</v>
      </c>
      <c r="B532" t="s">
        <v>3910</v>
      </c>
      <c r="C532" t="s">
        <v>3911</v>
      </c>
      <c r="E532" t="s">
        <v>3912</v>
      </c>
      <c r="F532" t="s">
        <v>618</v>
      </c>
      <c r="G532" s="240">
        <v>11</v>
      </c>
      <c r="H532" s="241">
        <v>3</v>
      </c>
      <c r="I532" t="s">
        <v>764</v>
      </c>
      <c r="J532" s="242">
        <v>3</v>
      </c>
      <c r="K532" s="242">
        <v>5</v>
      </c>
      <c r="L532" s="217" t="s">
        <v>845</v>
      </c>
      <c r="M532" s="239">
        <v>0</v>
      </c>
      <c r="N532" s="239">
        <v>0</v>
      </c>
      <c r="O532" s="241">
        <v>5</v>
      </c>
      <c r="P532">
        <v>11</v>
      </c>
    </row>
    <row r="533" spans="1:16" x14ac:dyDescent="0.35">
      <c r="A533" t="s">
        <v>252</v>
      </c>
      <c r="B533" t="s">
        <v>3913</v>
      </c>
      <c r="C533" t="s">
        <v>3914</v>
      </c>
      <c r="E533" t="s">
        <v>2758</v>
      </c>
      <c r="F533" t="s">
        <v>612</v>
      </c>
      <c r="G533" s="240">
        <v>223</v>
      </c>
      <c r="H533" s="241">
        <v>138</v>
      </c>
      <c r="I533" t="s">
        <v>764</v>
      </c>
      <c r="J533" s="242">
        <v>139</v>
      </c>
      <c r="K533" s="242">
        <v>222</v>
      </c>
      <c r="L533" t="s">
        <v>636</v>
      </c>
      <c r="M533" s="239">
        <v>27</v>
      </c>
      <c r="N533" s="239" t="s">
        <v>3127</v>
      </c>
      <c r="O533" s="241">
        <v>221</v>
      </c>
      <c r="P533">
        <v>218</v>
      </c>
    </row>
    <row r="534" spans="1:16" x14ac:dyDescent="0.35">
      <c r="A534" t="s">
        <v>252</v>
      </c>
      <c r="B534" t="s">
        <v>3915</v>
      </c>
      <c r="C534" t="s">
        <v>3916</v>
      </c>
      <c r="E534" t="s">
        <v>2961</v>
      </c>
      <c r="F534" t="s">
        <v>612</v>
      </c>
      <c r="G534" s="240">
        <v>377</v>
      </c>
      <c r="H534" s="241">
        <v>168</v>
      </c>
      <c r="I534" t="s">
        <v>2739</v>
      </c>
      <c r="J534" s="242">
        <v>171</v>
      </c>
      <c r="K534" s="242">
        <v>274</v>
      </c>
      <c r="L534" t="s">
        <v>636</v>
      </c>
      <c r="M534" s="239">
        <v>289</v>
      </c>
      <c r="N534" s="239" t="s">
        <v>2877</v>
      </c>
      <c r="O534" s="241">
        <v>269</v>
      </c>
      <c r="P534">
        <v>374</v>
      </c>
    </row>
    <row r="535" spans="1:16" x14ac:dyDescent="0.35">
      <c r="A535" t="s">
        <v>252</v>
      </c>
      <c r="B535" t="s">
        <v>3917</v>
      </c>
      <c r="C535" t="s">
        <v>3918</v>
      </c>
      <c r="E535" t="s">
        <v>2930</v>
      </c>
      <c r="F535" t="s">
        <v>618</v>
      </c>
      <c r="G535" s="240">
        <v>459</v>
      </c>
      <c r="H535" s="241">
        <v>192</v>
      </c>
      <c r="I535" t="s">
        <v>2909</v>
      </c>
      <c r="J535" s="242">
        <v>192</v>
      </c>
      <c r="K535" s="242">
        <v>307</v>
      </c>
      <c r="L535" t="s">
        <v>636</v>
      </c>
      <c r="M535" s="239">
        <v>110</v>
      </c>
      <c r="N535" s="239" t="s">
        <v>2735</v>
      </c>
      <c r="O535" s="241">
        <v>307</v>
      </c>
      <c r="P535">
        <v>454</v>
      </c>
    </row>
    <row r="536" spans="1:16" x14ac:dyDescent="0.35">
      <c r="A536" t="s">
        <v>253</v>
      </c>
      <c r="B536" t="s">
        <v>3919</v>
      </c>
      <c r="C536" t="s">
        <v>3920</v>
      </c>
      <c r="E536" t="s">
        <v>2793</v>
      </c>
      <c r="F536" t="s">
        <v>615</v>
      </c>
      <c r="G536" s="240">
        <v>335</v>
      </c>
      <c r="H536" s="241">
        <v>55</v>
      </c>
      <c r="I536" t="s">
        <v>764</v>
      </c>
      <c r="J536" s="242">
        <v>54</v>
      </c>
      <c r="K536" s="242">
        <v>86</v>
      </c>
      <c r="L536" t="s">
        <v>636</v>
      </c>
      <c r="M536" s="239">
        <v>85</v>
      </c>
      <c r="N536" s="239" t="s">
        <v>2748</v>
      </c>
      <c r="O536" s="241">
        <v>88</v>
      </c>
      <c r="P536">
        <v>336</v>
      </c>
    </row>
    <row r="537" spans="1:16" x14ac:dyDescent="0.35">
      <c r="A537" t="s">
        <v>253</v>
      </c>
      <c r="B537" t="s">
        <v>3921</v>
      </c>
      <c r="C537" t="s">
        <v>3922</v>
      </c>
      <c r="E537" t="s">
        <v>2908</v>
      </c>
      <c r="F537" t="s">
        <v>618</v>
      </c>
      <c r="G537" s="240">
        <v>279</v>
      </c>
      <c r="H537" s="241">
        <v>25</v>
      </c>
      <c r="I537" t="s">
        <v>2909</v>
      </c>
      <c r="J537" s="242">
        <v>27</v>
      </c>
      <c r="K537" s="242">
        <v>43</v>
      </c>
      <c r="L537" t="s">
        <v>636</v>
      </c>
      <c r="M537" s="239">
        <v>57</v>
      </c>
      <c r="N537" s="239" t="s">
        <v>3615</v>
      </c>
      <c r="O537" s="241">
        <v>40</v>
      </c>
      <c r="P537">
        <v>270</v>
      </c>
    </row>
    <row r="538" spans="1:16" x14ac:dyDescent="0.35">
      <c r="A538" t="s">
        <v>254</v>
      </c>
      <c r="B538" t="s">
        <v>3923</v>
      </c>
      <c r="C538" t="s">
        <v>3924</v>
      </c>
      <c r="E538" t="s">
        <v>2797</v>
      </c>
      <c r="F538" t="s">
        <v>615</v>
      </c>
      <c r="G538" s="240">
        <v>543</v>
      </c>
      <c r="H538" s="241">
        <v>87</v>
      </c>
      <c r="I538" t="s">
        <v>764</v>
      </c>
      <c r="J538" s="242">
        <v>80</v>
      </c>
      <c r="K538" s="242">
        <v>128</v>
      </c>
      <c r="L538" t="s">
        <v>636</v>
      </c>
      <c r="M538" s="239">
        <v>130</v>
      </c>
      <c r="N538" s="239" t="s">
        <v>3335</v>
      </c>
      <c r="O538" s="241">
        <v>139</v>
      </c>
      <c r="P538">
        <v>545</v>
      </c>
    </row>
    <row r="539" spans="1:16" x14ac:dyDescent="0.35">
      <c r="A539" t="s">
        <v>255</v>
      </c>
      <c r="B539" t="s">
        <v>3925</v>
      </c>
      <c r="C539" t="s">
        <v>3926</v>
      </c>
      <c r="E539" t="s">
        <v>2793</v>
      </c>
      <c r="F539" t="s">
        <v>618</v>
      </c>
      <c r="G539" s="240">
        <v>43</v>
      </c>
      <c r="H539" s="241">
        <v>11</v>
      </c>
      <c r="I539" t="s">
        <v>764</v>
      </c>
      <c r="J539" s="242">
        <v>9</v>
      </c>
      <c r="K539" s="242">
        <v>14</v>
      </c>
      <c r="L539" s="217" t="s">
        <v>845</v>
      </c>
      <c r="M539" s="239">
        <v>7</v>
      </c>
      <c r="N539" s="239" t="s">
        <v>3335</v>
      </c>
      <c r="O539" s="241">
        <v>18</v>
      </c>
      <c r="P539">
        <v>44</v>
      </c>
    </row>
    <row r="540" spans="1:16" x14ac:dyDescent="0.35">
      <c r="A540" t="s">
        <v>256</v>
      </c>
      <c r="B540" t="s">
        <v>3927</v>
      </c>
      <c r="C540" t="s">
        <v>3928</v>
      </c>
      <c r="E540" t="s">
        <v>2747</v>
      </c>
      <c r="F540" t="s">
        <v>618</v>
      </c>
      <c r="G540" s="240">
        <v>436</v>
      </c>
      <c r="H540" s="241">
        <v>28</v>
      </c>
      <c r="I540" t="s">
        <v>764</v>
      </c>
      <c r="J540" s="242">
        <v>32</v>
      </c>
      <c r="K540" s="242">
        <v>51</v>
      </c>
      <c r="L540" t="s">
        <v>636</v>
      </c>
      <c r="M540" s="239">
        <v>51</v>
      </c>
      <c r="N540" s="239" t="s">
        <v>2806</v>
      </c>
      <c r="O540" s="241">
        <v>45</v>
      </c>
      <c r="P540">
        <v>434</v>
      </c>
    </row>
    <row r="541" spans="1:16" x14ac:dyDescent="0.35">
      <c r="A541" t="s">
        <v>256</v>
      </c>
      <c r="B541" t="s">
        <v>3929</v>
      </c>
      <c r="C541" t="s">
        <v>3930</v>
      </c>
      <c r="E541" t="s">
        <v>2858</v>
      </c>
      <c r="F541" t="s">
        <v>618</v>
      </c>
      <c r="G541" s="240">
        <v>325</v>
      </c>
      <c r="H541" s="241">
        <v>18</v>
      </c>
      <c r="I541" t="s">
        <v>763</v>
      </c>
      <c r="J541" s="242">
        <v>20</v>
      </c>
      <c r="K541" s="242">
        <v>32</v>
      </c>
      <c r="L541" s="217" t="s">
        <v>845</v>
      </c>
      <c r="M541" s="239"/>
      <c r="N541" s="239"/>
      <c r="O541" s="241">
        <v>29</v>
      </c>
      <c r="P541">
        <v>326</v>
      </c>
    </row>
    <row r="542" spans="1:16" x14ac:dyDescent="0.35">
      <c r="A542" t="s">
        <v>256</v>
      </c>
      <c r="B542" t="s">
        <v>3931</v>
      </c>
      <c r="C542" t="s">
        <v>3932</v>
      </c>
      <c r="E542" t="s">
        <v>3933</v>
      </c>
      <c r="F542" t="s">
        <v>618</v>
      </c>
      <c r="G542" s="240">
        <v>242</v>
      </c>
      <c r="H542" s="241">
        <v>15</v>
      </c>
      <c r="I542" t="s">
        <v>764</v>
      </c>
      <c r="J542" s="242">
        <v>15</v>
      </c>
      <c r="K542" s="242">
        <v>24</v>
      </c>
      <c r="L542" t="s">
        <v>636</v>
      </c>
      <c r="M542" s="239">
        <v>85</v>
      </c>
      <c r="N542" s="239" t="s">
        <v>2777</v>
      </c>
      <c r="O542" s="241">
        <v>24</v>
      </c>
      <c r="P542">
        <v>243</v>
      </c>
    </row>
    <row r="543" spans="1:16" x14ac:dyDescent="0.35">
      <c r="A543" t="s">
        <v>256</v>
      </c>
      <c r="B543" t="s">
        <v>3934</v>
      </c>
      <c r="C543" t="s">
        <v>3935</v>
      </c>
      <c r="E543" t="s">
        <v>2751</v>
      </c>
      <c r="F543" t="s">
        <v>615</v>
      </c>
      <c r="G543" s="240">
        <v>816</v>
      </c>
      <c r="H543" s="241">
        <v>51</v>
      </c>
      <c r="I543" t="s">
        <v>2739</v>
      </c>
      <c r="J543" s="242">
        <v>50</v>
      </c>
      <c r="K543" s="242">
        <v>80</v>
      </c>
      <c r="L543" t="s">
        <v>636</v>
      </c>
      <c r="M543" s="239">
        <v>351</v>
      </c>
      <c r="N543" s="239" t="s">
        <v>3335</v>
      </c>
      <c r="O543" s="241">
        <v>82</v>
      </c>
      <c r="P543">
        <v>821</v>
      </c>
    </row>
    <row r="544" spans="1:16" x14ac:dyDescent="0.35">
      <c r="A544" t="s">
        <v>256</v>
      </c>
      <c r="B544" t="s">
        <v>3936</v>
      </c>
      <c r="C544" t="s">
        <v>3937</v>
      </c>
      <c r="E544" t="s">
        <v>2743</v>
      </c>
      <c r="F544" t="s">
        <v>618</v>
      </c>
      <c r="G544" s="240">
        <v>809</v>
      </c>
      <c r="H544" s="241">
        <v>36</v>
      </c>
      <c r="I544" t="s">
        <v>768</v>
      </c>
      <c r="J544" s="242">
        <v>45</v>
      </c>
      <c r="K544" s="242">
        <v>72</v>
      </c>
      <c r="L544" t="s">
        <v>636</v>
      </c>
      <c r="M544" s="239">
        <v>32</v>
      </c>
      <c r="N544" s="239" t="s">
        <v>2940</v>
      </c>
      <c r="O544" s="241">
        <v>58</v>
      </c>
      <c r="P544">
        <v>808</v>
      </c>
    </row>
    <row r="545" spans="1:16" x14ac:dyDescent="0.35">
      <c r="A545" t="s">
        <v>257</v>
      </c>
      <c r="B545" t="s">
        <v>3938</v>
      </c>
      <c r="C545" t="s">
        <v>3939</v>
      </c>
      <c r="E545" t="s">
        <v>2989</v>
      </c>
      <c r="F545" t="s">
        <v>615</v>
      </c>
      <c r="G545" s="240">
        <v>436</v>
      </c>
      <c r="H545" s="241">
        <v>22</v>
      </c>
      <c r="I545" t="s">
        <v>764</v>
      </c>
      <c r="J545" s="242">
        <v>19</v>
      </c>
      <c r="K545" s="242">
        <v>30</v>
      </c>
      <c r="L545" t="s">
        <v>634</v>
      </c>
      <c r="M545" s="239">
        <v>59</v>
      </c>
      <c r="N545" s="239" t="s">
        <v>2964</v>
      </c>
      <c r="O545" s="241">
        <v>35</v>
      </c>
      <c r="P545">
        <v>431</v>
      </c>
    </row>
    <row r="546" spans="1:16" x14ac:dyDescent="0.35">
      <c r="A546" t="s">
        <v>257</v>
      </c>
      <c r="B546" t="s">
        <v>3940</v>
      </c>
      <c r="C546" t="s">
        <v>3941</v>
      </c>
      <c r="E546" t="s">
        <v>3064</v>
      </c>
      <c r="F546" t="s">
        <v>615</v>
      </c>
      <c r="G546" s="240">
        <v>706</v>
      </c>
      <c r="H546" s="241">
        <v>25</v>
      </c>
      <c r="I546" t="s">
        <v>2909</v>
      </c>
      <c r="J546" s="242">
        <v>27</v>
      </c>
      <c r="K546" s="242">
        <v>43</v>
      </c>
      <c r="L546" t="s">
        <v>636</v>
      </c>
      <c r="M546" s="239">
        <v>71</v>
      </c>
      <c r="N546" s="239" t="s">
        <v>2903</v>
      </c>
      <c r="O546" s="241">
        <v>40</v>
      </c>
      <c r="P546">
        <v>706</v>
      </c>
    </row>
    <row r="547" spans="1:16" x14ac:dyDescent="0.35">
      <c r="A547" t="s">
        <v>258</v>
      </c>
      <c r="B547" t="s">
        <v>3942</v>
      </c>
      <c r="C547" t="s">
        <v>3943</v>
      </c>
      <c r="E547" t="s">
        <v>2793</v>
      </c>
      <c r="F547" t="s">
        <v>615</v>
      </c>
      <c r="G547" s="240">
        <v>259</v>
      </c>
      <c r="H547" s="241">
        <v>16</v>
      </c>
      <c r="I547" t="s">
        <v>764</v>
      </c>
      <c r="J547" s="242">
        <v>14</v>
      </c>
      <c r="K547" s="242">
        <v>22</v>
      </c>
      <c r="L547" t="s">
        <v>636</v>
      </c>
      <c r="M547" s="239">
        <v>73</v>
      </c>
      <c r="N547" s="239" t="s">
        <v>2762</v>
      </c>
      <c r="O547" s="241">
        <v>26</v>
      </c>
      <c r="P547">
        <v>256</v>
      </c>
    </row>
    <row r="548" spans="1:16" x14ac:dyDescent="0.35">
      <c r="A548" t="s">
        <v>258</v>
      </c>
      <c r="B548" t="s">
        <v>3944</v>
      </c>
      <c r="C548" t="s">
        <v>3945</v>
      </c>
      <c r="E548" t="s">
        <v>2908</v>
      </c>
      <c r="F548" t="s">
        <v>618</v>
      </c>
      <c r="G548" s="240">
        <v>190</v>
      </c>
      <c r="H548" s="241">
        <v>22</v>
      </c>
      <c r="I548" t="s">
        <v>2909</v>
      </c>
      <c r="J548" s="242">
        <v>24</v>
      </c>
      <c r="K548" s="242">
        <v>38</v>
      </c>
      <c r="L548" t="s">
        <v>634</v>
      </c>
      <c r="M548" s="239">
        <v>38</v>
      </c>
      <c r="N548" s="239" t="s">
        <v>2937</v>
      </c>
      <c r="O548" s="241">
        <v>35</v>
      </c>
      <c r="P548">
        <v>191</v>
      </c>
    </row>
    <row r="549" spans="1:16" x14ac:dyDescent="0.35">
      <c r="A549" t="s">
        <v>259</v>
      </c>
      <c r="B549" t="s">
        <v>3946</v>
      </c>
      <c r="C549" t="s">
        <v>3947</v>
      </c>
      <c r="E549" t="s">
        <v>3325</v>
      </c>
      <c r="F549" t="s">
        <v>618</v>
      </c>
      <c r="G549" s="240">
        <v>150</v>
      </c>
      <c r="H549" s="241">
        <v>81</v>
      </c>
      <c r="I549" t="s">
        <v>763</v>
      </c>
      <c r="J549" s="242">
        <v>87</v>
      </c>
      <c r="K549" s="242">
        <v>139</v>
      </c>
      <c r="L549" s="217" t="s">
        <v>845</v>
      </c>
      <c r="M549" s="239"/>
      <c r="N549" s="239"/>
      <c r="O549" s="241">
        <v>130</v>
      </c>
      <c r="P549">
        <v>137</v>
      </c>
    </row>
    <row r="550" spans="1:16" x14ac:dyDescent="0.35">
      <c r="A550" t="s">
        <v>259</v>
      </c>
      <c r="B550" t="s">
        <v>3948</v>
      </c>
      <c r="C550" t="s">
        <v>3949</v>
      </c>
      <c r="E550" t="s">
        <v>2802</v>
      </c>
      <c r="F550" t="s">
        <v>618</v>
      </c>
      <c r="G550" s="240">
        <v>634</v>
      </c>
      <c r="H550" s="241">
        <v>180</v>
      </c>
      <c r="I550" t="s">
        <v>764</v>
      </c>
      <c r="J550" s="242">
        <v>193</v>
      </c>
      <c r="K550" s="242">
        <v>309</v>
      </c>
      <c r="L550" t="s">
        <v>634</v>
      </c>
      <c r="M550" s="239">
        <v>196</v>
      </c>
      <c r="N550" s="239" t="s">
        <v>2752</v>
      </c>
      <c r="O550" s="241">
        <v>288</v>
      </c>
      <c r="P550">
        <v>627</v>
      </c>
    </row>
    <row r="551" spans="1:16" x14ac:dyDescent="0.35">
      <c r="A551" t="s">
        <v>259</v>
      </c>
      <c r="B551" t="s">
        <v>3950</v>
      </c>
      <c r="C551" t="s">
        <v>3951</v>
      </c>
      <c r="E551" t="s">
        <v>3325</v>
      </c>
      <c r="F551" t="s">
        <v>618</v>
      </c>
      <c r="G551" s="240">
        <v>134</v>
      </c>
      <c r="H551" s="241">
        <v>69</v>
      </c>
      <c r="I551" t="s">
        <v>763</v>
      </c>
      <c r="J551" s="242">
        <v>64</v>
      </c>
      <c r="K551" s="242">
        <v>102</v>
      </c>
      <c r="L551" s="217" t="s">
        <v>845</v>
      </c>
      <c r="M551" s="239"/>
      <c r="N551" s="239"/>
      <c r="O551" s="241">
        <v>110</v>
      </c>
      <c r="P551">
        <v>133</v>
      </c>
    </row>
    <row r="552" spans="1:16" x14ac:dyDescent="0.35">
      <c r="A552" t="s">
        <v>259</v>
      </c>
      <c r="B552" t="s">
        <v>3952</v>
      </c>
      <c r="C552" t="s">
        <v>3953</v>
      </c>
      <c r="E552" t="s">
        <v>2758</v>
      </c>
      <c r="F552" t="s">
        <v>612</v>
      </c>
      <c r="G552" s="240">
        <v>532</v>
      </c>
      <c r="H552" s="241">
        <v>274</v>
      </c>
      <c r="I552" t="s">
        <v>764</v>
      </c>
      <c r="J552" s="242">
        <v>290</v>
      </c>
      <c r="K552" s="242">
        <v>464</v>
      </c>
      <c r="L552" t="s">
        <v>634</v>
      </c>
      <c r="M552" s="239">
        <v>118</v>
      </c>
      <c r="N552" s="239" t="s">
        <v>3162</v>
      </c>
      <c r="O552" s="241">
        <v>438</v>
      </c>
      <c r="P552">
        <v>518</v>
      </c>
    </row>
    <row r="553" spans="1:16" x14ac:dyDescent="0.35">
      <c r="A553" t="s">
        <v>259</v>
      </c>
      <c r="B553" t="s">
        <v>3954</v>
      </c>
      <c r="C553" t="s">
        <v>3955</v>
      </c>
      <c r="E553" t="s">
        <v>2858</v>
      </c>
      <c r="F553" t="s">
        <v>618</v>
      </c>
      <c r="G553" s="240">
        <v>252</v>
      </c>
      <c r="H553" s="241">
        <v>96</v>
      </c>
      <c r="I553" t="s">
        <v>763</v>
      </c>
      <c r="J553" s="242">
        <v>95</v>
      </c>
      <c r="K553" s="242">
        <v>152</v>
      </c>
      <c r="L553" s="217" t="s">
        <v>845</v>
      </c>
      <c r="M553" s="239"/>
      <c r="N553" s="239"/>
      <c r="O553" s="241">
        <v>154</v>
      </c>
      <c r="P553">
        <v>257</v>
      </c>
    </row>
    <row r="554" spans="1:16" x14ac:dyDescent="0.35">
      <c r="A554" t="s">
        <v>259</v>
      </c>
      <c r="B554" t="s">
        <v>3956</v>
      </c>
      <c r="C554" t="s">
        <v>3957</v>
      </c>
      <c r="E554" t="s">
        <v>3064</v>
      </c>
      <c r="F554" t="s">
        <v>618</v>
      </c>
      <c r="G554" s="240">
        <v>45</v>
      </c>
      <c r="H554" s="241">
        <v>20</v>
      </c>
      <c r="I554" t="s">
        <v>2909</v>
      </c>
      <c r="J554" s="242">
        <v>32</v>
      </c>
      <c r="K554" s="242">
        <v>51</v>
      </c>
      <c r="L554" s="217" t="s">
        <v>845</v>
      </c>
      <c r="M554" s="239">
        <v>15</v>
      </c>
      <c r="N554" s="239" t="s">
        <v>3061</v>
      </c>
      <c r="O554" s="241">
        <v>32</v>
      </c>
      <c r="P554">
        <v>40</v>
      </c>
    </row>
    <row r="555" spans="1:16" x14ac:dyDescent="0.35">
      <c r="A555" t="s">
        <v>259</v>
      </c>
      <c r="B555" t="s">
        <v>3958</v>
      </c>
      <c r="C555" t="s">
        <v>3959</v>
      </c>
      <c r="E555" t="s">
        <v>2819</v>
      </c>
      <c r="F555" t="s">
        <v>618</v>
      </c>
      <c r="G555" s="240">
        <v>389</v>
      </c>
      <c r="H555" s="241">
        <v>98</v>
      </c>
      <c r="I555" t="s">
        <v>2739</v>
      </c>
      <c r="J555" s="242">
        <v>96</v>
      </c>
      <c r="K555" s="242">
        <v>154</v>
      </c>
      <c r="L555" t="s">
        <v>636</v>
      </c>
      <c r="M555" s="239">
        <v>209</v>
      </c>
      <c r="N555" s="239" t="s">
        <v>2762</v>
      </c>
      <c r="O555" s="241">
        <v>157</v>
      </c>
      <c r="P555">
        <v>389</v>
      </c>
    </row>
    <row r="556" spans="1:16" x14ac:dyDescent="0.35">
      <c r="A556" t="s">
        <v>259</v>
      </c>
      <c r="B556" t="s">
        <v>3960</v>
      </c>
      <c r="C556" t="s">
        <v>3961</v>
      </c>
      <c r="E556" t="s">
        <v>2755</v>
      </c>
      <c r="F556" t="s">
        <v>618</v>
      </c>
      <c r="G556" s="240">
        <v>221</v>
      </c>
      <c r="H556" s="241">
        <v>85</v>
      </c>
      <c r="I556" t="s">
        <v>763</v>
      </c>
      <c r="J556" s="242">
        <v>105</v>
      </c>
      <c r="K556" s="242">
        <v>168</v>
      </c>
      <c r="L556" s="217" t="s">
        <v>845</v>
      </c>
      <c r="M556" s="239"/>
      <c r="N556" s="239"/>
      <c r="O556" s="241">
        <v>136</v>
      </c>
      <c r="P556">
        <v>199</v>
      </c>
    </row>
    <row r="557" spans="1:16" x14ac:dyDescent="0.35">
      <c r="A557" t="s">
        <v>259</v>
      </c>
      <c r="B557" t="s">
        <v>3962</v>
      </c>
      <c r="C557" t="s">
        <v>3963</v>
      </c>
      <c r="E557" t="s">
        <v>2751</v>
      </c>
      <c r="F557" t="s">
        <v>612</v>
      </c>
      <c r="G557" s="240">
        <v>502</v>
      </c>
      <c r="H557" s="241">
        <v>217</v>
      </c>
      <c r="I557" t="s">
        <v>2739</v>
      </c>
      <c r="J557" s="242">
        <v>215</v>
      </c>
      <c r="K557" s="242">
        <v>344</v>
      </c>
      <c r="L557" t="s">
        <v>634</v>
      </c>
      <c r="M557" s="239">
        <v>345</v>
      </c>
      <c r="N557" s="239" t="s">
        <v>2967</v>
      </c>
      <c r="O557" s="241">
        <v>347</v>
      </c>
      <c r="P557">
        <v>497</v>
      </c>
    </row>
    <row r="558" spans="1:16" x14ac:dyDescent="0.35">
      <c r="A558" t="s">
        <v>259</v>
      </c>
      <c r="B558" t="s">
        <v>3964</v>
      </c>
      <c r="C558" t="s">
        <v>3965</v>
      </c>
      <c r="E558" t="s">
        <v>2758</v>
      </c>
      <c r="F558" t="s">
        <v>612</v>
      </c>
      <c r="G558" s="240">
        <v>510</v>
      </c>
      <c r="H558" s="241">
        <v>266</v>
      </c>
      <c r="I558" t="s">
        <v>764</v>
      </c>
      <c r="J558" s="242">
        <v>250</v>
      </c>
      <c r="K558" s="242">
        <v>400</v>
      </c>
      <c r="L558" t="s">
        <v>634</v>
      </c>
      <c r="M558" s="239">
        <v>149</v>
      </c>
      <c r="N558" s="239" t="s">
        <v>3280</v>
      </c>
      <c r="O558" s="241">
        <v>426</v>
      </c>
      <c r="P558">
        <v>512</v>
      </c>
    </row>
    <row r="559" spans="1:16" x14ac:dyDescent="0.35">
      <c r="A559" t="s">
        <v>259</v>
      </c>
      <c r="B559" t="s">
        <v>3966</v>
      </c>
      <c r="C559" t="s">
        <v>3967</v>
      </c>
      <c r="E559" t="s">
        <v>3968</v>
      </c>
      <c r="F559" t="s">
        <v>618</v>
      </c>
      <c r="G559" s="240">
        <v>51</v>
      </c>
      <c r="H559" s="241">
        <v>23</v>
      </c>
      <c r="I559" t="s">
        <v>2909</v>
      </c>
      <c r="J559" s="242">
        <v>33</v>
      </c>
      <c r="K559" s="242">
        <v>53</v>
      </c>
      <c r="L559" s="217" t="s">
        <v>845</v>
      </c>
      <c r="M559" s="239">
        <v>16</v>
      </c>
      <c r="N559" s="239" t="s">
        <v>3061</v>
      </c>
      <c r="O559" s="241">
        <v>37</v>
      </c>
      <c r="P559">
        <v>49</v>
      </c>
    </row>
    <row r="560" spans="1:16" x14ac:dyDescent="0.35">
      <c r="A560" t="s">
        <v>259</v>
      </c>
      <c r="B560" t="s">
        <v>3969</v>
      </c>
      <c r="C560" t="s">
        <v>3970</v>
      </c>
      <c r="E560" t="s">
        <v>2730</v>
      </c>
      <c r="F560" t="s">
        <v>612</v>
      </c>
      <c r="G560" s="240">
        <v>522</v>
      </c>
      <c r="H560" s="241">
        <v>315</v>
      </c>
      <c r="I560" t="s">
        <v>764</v>
      </c>
      <c r="J560" s="242">
        <v>321</v>
      </c>
      <c r="K560" s="242">
        <v>514</v>
      </c>
      <c r="L560" t="s">
        <v>637</v>
      </c>
      <c r="M560" s="239">
        <v>152</v>
      </c>
      <c r="N560" s="239" t="s">
        <v>3050</v>
      </c>
      <c r="O560" s="241">
        <v>504</v>
      </c>
      <c r="P560">
        <v>509</v>
      </c>
    </row>
    <row r="561" spans="1:16" x14ac:dyDescent="0.35">
      <c r="A561" t="s">
        <v>259</v>
      </c>
      <c r="B561" t="s">
        <v>3971</v>
      </c>
      <c r="C561" t="s">
        <v>3972</v>
      </c>
      <c r="E561" t="s">
        <v>2858</v>
      </c>
      <c r="F561" t="s">
        <v>618</v>
      </c>
      <c r="G561" s="240">
        <v>157</v>
      </c>
      <c r="H561" s="241">
        <v>44</v>
      </c>
      <c r="I561" t="s">
        <v>763</v>
      </c>
      <c r="J561" s="242">
        <v>44</v>
      </c>
      <c r="K561" s="242">
        <v>70</v>
      </c>
      <c r="L561" s="217" t="s">
        <v>845</v>
      </c>
      <c r="M561" s="239"/>
      <c r="N561" s="239"/>
      <c r="O561" s="241">
        <v>70</v>
      </c>
      <c r="P561">
        <v>154</v>
      </c>
    </row>
    <row r="562" spans="1:16" x14ac:dyDescent="0.35">
      <c r="A562" t="s">
        <v>259</v>
      </c>
      <c r="B562" t="s">
        <v>3973</v>
      </c>
      <c r="C562" t="s">
        <v>3974</v>
      </c>
      <c r="E562" t="s">
        <v>2751</v>
      </c>
      <c r="F562" t="s">
        <v>618</v>
      </c>
      <c r="G562" s="240">
        <v>502</v>
      </c>
      <c r="H562" s="241">
        <v>186</v>
      </c>
      <c r="I562" t="s">
        <v>2739</v>
      </c>
      <c r="J562" s="242">
        <v>179</v>
      </c>
      <c r="K562" s="242">
        <v>286</v>
      </c>
      <c r="L562" t="s">
        <v>636</v>
      </c>
      <c r="M562" s="239">
        <v>324</v>
      </c>
      <c r="N562" s="239" t="s">
        <v>2993</v>
      </c>
      <c r="O562" s="241">
        <v>298</v>
      </c>
      <c r="P562">
        <v>502</v>
      </c>
    </row>
    <row r="563" spans="1:16" x14ac:dyDescent="0.35">
      <c r="A563" t="s">
        <v>259</v>
      </c>
      <c r="B563" t="s">
        <v>3975</v>
      </c>
      <c r="C563" t="s">
        <v>3976</v>
      </c>
      <c r="E563" t="s">
        <v>3977</v>
      </c>
      <c r="F563" t="s">
        <v>612</v>
      </c>
      <c r="G563" s="240">
        <v>1007</v>
      </c>
      <c r="H563" s="241">
        <v>487</v>
      </c>
      <c r="I563" t="s">
        <v>766</v>
      </c>
      <c r="J563" s="242">
        <v>484</v>
      </c>
      <c r="K563" s="242">
        <v>774</v>
      </c>
      <c r="L563" t="s">
        <v>636</v>
      </c>
      <c r="M563" s="239">
        <v>604</v>
      </c>
      <c r="N563" s="239" t="s">
        <v>3554</v>
      </c>
      <c r="O563" s="241">
        <v>779</v>
      </c>
      <c r="P563">
        <v>993</v>
      </c>
    </row>
    <row r="564" spans="1:16" x14ac:dyDescent="0.35">
      <c r="A564" t="s">
        <v>259</v>
      </c>
      <c r="B564" t="s">
        <v>3978</v>
      </c>
      <c r="C564" t="s">
        <v>3979</v>
      </c>
      <c r="E564" t="s">
        <v>2743</v>
      </c>
      <c r="F564" t="s">
        <v>612</v>
      </c>
      <c r="G564" s="240">
        <v>1812</v>
      </c>
      <c r="H564" s="241">
        <v>586</v>
      </c>
      <c r="I564" t="s">
        <v>768</v>
      </c>
      <c r="J564" s="242">
        <v>601</v>
      </c>
      <c r="K564" s="242">
        <v>962</v>
      </c>
      <c r="L564" t="s">
        <v>637</v>
      </c>
      <c r="M564" s="239">
        <v>215</v>
      </c>
      <c r="N564" s="239" t="s">
        <v>2765</v>
      </c>
      <c r="O564" s="241">
        <v>938</v>
      </c>
      <c r="P564">
        <v>1808</v>
      </c>
    </row>
    <row r="565" spans="1:16" x14ac:dyDescent="0.35">
      <c r="A565" t="s">
        <v>260</v>
      </c>
      <c r="B565" t="s">
        <v>3980</v>
      </c>
      <c r="C565" t="s">
        <v>3981</v>
      </c>
      <c r="E565" t="s">
        <v>2989</v>
      </c>
      <c r="F565" t="s">
        <v>615</v>
      </c>
      <c r="G565" s="240">
        <v>589</v>
      </c>
      <c r="H565" s="241">
        <v>34</v>
      </c>
      <c r="I565" t="s">
        <v>764</v>
      </c>
      <c r="J565" s="242">
        <v>31</v>
      </c>
      <c r="K565" s="242">
        <v>50</v>
      </c>
      <c r="L565" t="s">
        <v>634</v>
      </c>
      <c r="M565" s="239">
        <v>74</v>
      </c>
      <c r="N565" s="239" t="s">
        <v>2975</v>
      </c>
      <c r="O565" s="241">
        <v>54</v>
      </c>
      <c r="P565">
        <v>579</v>
      </c>
    </row>
    <row r="566" spans="1:16" x14ac:dyDescent="0.35">
      <c r="A566" t="s">
        <v>260</v>
      </c>
      <c r="B566" t="s">
        <v>3982</v>
      </c>
      <c r="C566" t="s">
        <v>3983</v>
      </c>
      <c r="E566" t="s">
        <v>2802</v>
      </c>
      <c r="F566" t="s">
        <v>615</v>
      </c>
      <c r="G566" s="240">
        <v>474</v>
      </c>
      <c r="H566" s="241">
        <v>26</v>
      </c>
      <c r="I566" t="s">
        <v>764</v>
      </c>
      <c r="J566" s="242">
        <v>24</v>
      </c>
      <c r="K566" s="242">
        <v>38</v>
      </c>
      <c r="L566" t="s">
        <v>634</v>
      </c>
      <c r="M566" s="239">
        <v>65</v>
      </c>
      <c r="N566" s="239" t="s">
        <v>2975</v>
      </c>
      <c r="O566" s="241">
        <v>42</v>
      </c>
      <c r="P566">
        <v>470</v>
      </c>
    </row>
    <row r="567" spans="1:16" x14ac:dyDescent="0.35">
      <c r="A567" t="s">
        <v>260</v>
      </c>
      <c r="B567" t="s">
        <v>3984</v>
      </c>
      <c r="C567" t="s">
        <v>3985</v>
      </c>
      <c r="E567" t="s">
        <v>2802</v>
      </c>
      <c r="F567" t="s">
        <v>618</v>
      </c>
      <c r="G567" s="240">
        <v>485</v>
      </c>
      <c r="H567" s="241">
        <v>11</v>
      </c>
      <c r="I567" t="s">
        <v>764</v>
      </c>
      <c r="J567" s="242">
        <v>13</v>
      </c>
      <c r="K567" s="242">
        <v>21</v>
      </c>
      <c r="L567" t="s">
        <v>634</v>
      </c>
      <c r="M567" s="239">
        <v>50</v>
      </c>
      <c r="N567" s="239" t="s">
        <v>2834</v>
      </c>
      <c r="O567" s="241">
        <v>18</v>
      </c>
      <c r="P567">
        <v>485</v>
      </c>
    </row>
    <row r="568" spans="1:16" x14ac:dyDescent="0.35">
      <c r="A568" t="s">
        <v>260</v>
      </c>
      <c r="B568" t="s">
        <v>2812</v>
      </c>
      <c r="C568" t="s">
        <v>3986</v>
      </c>
      <c r="E568" t="s">
        <v>2802</v>
      </c>
      <c r="F568" t="s">
        <v>618</v>
      </c>
      <c r="G568" s="240">
        <v>533</v>
      </c>
      <c r="H568" s="241">
        <v>16</v>
      </c>
      <c r="I568" t="s">
        <v>764</v>
      </c>
      <c r="J568" s="242">
        <v>17</v>
      </c>
      <c r="K568" s="242">
        <v>27</v>
      </c>
      <c r="L568" t="s">
        <v>636</v>
      </c>
      <c r="M568" s="239">
        <v>60</v>
      </c>
      <c r="N568" s="239" t="s">
        <v>2744</v>
      </c>
      <c r="O568" s="241">
        <v>26</v>
      </c>
      <c r="P568">
        <v>530</v>
      </c>
    </row>
    <row r="569" spans="1:16" x14ac:dyDescent="0.35">
      <c r="A569" t="s">
        <v>260</v>
      </c>
      <c r="B569" t="s">
        <v>3987</v>
      </c>
      <c r="C569" t="s">
        <v>3988</v>
      </c>
      <c r="E569" t="s">
        <v>2819</v>
      </c>
      <c r="F569" t="s">
        <v>618</v>
      </c>
      <c r="G569" s="240">
        <v>1066</v>
      </c>
      <c r="H569" s="241">
        <v>45</v>
      </c>
      <c r="I569" t="s">
        <v>2739</v>
      </c>
      <c r="J569" s="242">
        <v>44</v>
      </c>
      <c r="K569" s="242">
        <v>70</v>
      </c>
      <c r="L569" t="s">
        <v>636</v>
      </c>
      <c r="M569" s="239">
        <v>287</v>
      </c>
      <c r="N569" s="239" t="s">
        <v>2850</v>
      </c>
      <c r="O569" s="241">
        <v>72</v>
      </c>
      <c r="P569">
        <v>1068</v>
      </c>
    </row>
    <row r="570" spans="1:16" x14ac:dyDescent="0.35">
      <c r="A570" t="s">
        <v>260</v>
      </c>
      <c r="B570" t="s">
        <v>3989</v>
      </c>
      <c r="C570" t="s">
        <v>3990</v>
      </c>
      <c r="E570" t="s">
        <v>2743</v>
      </c>
      <c r="F570" t="s">
        <v>618</v>
      </c>
      <c r="G570" s="240">
        <v>1192</v>
      </c>
      <c r="H570" s="241">
        <v>81</v>
      </c>
      <c r="I570" t="s">
        <v>768</v>
      </c>
      <c r="J570" s="242">
        <v>76</v>
      </c>
      <c r="K570" s="242">
        <v>122</v>
      </c>
      <c r="L570" t="s">
        <v>634</v>
      </c>
      <c r="M570" s="239">
        <v>26</v>
      </c>
      <c r="N570" s="239" t="s">
        <v>3647</v>
      </c>
      <c r="O570" s="241">
        <v>130</v>
      </c>
      <c r="P570">
        <v>1195</v>
      </c>
    </row>
    <row r="571" spans="1:16" x14ac:dyDescent="0.35">
      <c r="A571" t="s">
        <v>261</v>
      </c>
      <c r="B571" t="s">
        <v>3013</v>
      </c>
      <c r="C571" t="s">
        <v>3991</v>
      </c>
      <c r="E571" t="s">
        <v>3039</v>
      </c>
      <c r="F571" t="s">
        <v>615</v>
      </c>
      <c r="G571" s="240">
        <v>426</v>
      </c>
      <c r="H571" s="241">
        <v>123</v>
      </c>
      <c r="I571" t="s">
        <v>764</v>
      </c>
      <c r="J571" s="242">
        <v>116</v>
      </c>
      <c r="K571" s="242">
        <v>186</v>
      </c>
      <c r="L571" t="s">
        <v>636</v>
      </c>
      <c r="M571" s="239">
        <v>59</v>
      </c>
      <c r="N571" s="239" t="s">
        <v>2731</v>
      </c>
      <c r="O571" s="241">
        <v>197</v>
      </c>
      <c r="P571">
        <v>420</v>
      </c>
    </row>
    <row r="572" spans="1:16" x14ac:dyDescent="0.35">
      <c r="A572" t="s">
        <v>261</v>
      </c>
      <c r="B572" t="s">
        <v>3992</v>
      </c>
      <c r="C572" t="s">
        <v>3993</v>
      </c>
      <c r="E572" t="s">
        <v>2945</v>
      </c>
      <c r="F572" t="s">
        <v>615</v>
      </c>
      <c r="G572" s="240">
        <v>315</v>
      </c>
      <c r="H572" s="241">
        <v>86</v>
      </c>
      <c r="I572" t="s">
        <v>764</v>
      </c>
      <c r="J572" s="242">
        <v>84</v>
      </c>
      <c r="K572" s="242">
        <v>134</v>
      </c>
      <c r="L572" t="s">
        <v>636</v>
      </c>
      <c r="M572" s="239">
        <v>158</v>
      </c>
      <c r="N572" s="239" t="s">
        <v>2999</v>
      </c>
      <c r="O572" s="241">
        <v>138</v>
      </c>
      <c r="P572">
        <v>319</v>
      </c>
    </row>
    <row r="573" spans="1:16" x14ac:dyDescent="0.35">
      <c r="A573" t="s">
        <v>261</v>
      </c>
      <c r="B573" t="s">
        <v>3994</v>
      </c>
      <c r="C573" t="s">
        <v>3995</v>
      </c>
      <c r="E573" t="s">
        <v>2908</v>
      </c>
      <c r="F573" t="s">
        <v>618</v>
      </c>
      <c r="G573" s="240">
        <v>452</v>
      </c>
      <c r="H573" s="241">
        <v>135</v>
      </c>
      <c r="I573" t="s">
        <v>2909</v>
      </c>
      <c r="J573" s="242">
        <v>139</v>
      </c>
      <c r="K573" s="242">
        <v>222</v>
      </c>
      <c r="L573" t="s">
        <v>634</v>
      </c>
      <c r="M573" s="239">
        <v>114</v>
      </c>
      <c r="N573" s="239" t="s">
        <v>2765</v>
      </c>
      <c r="O573" s="241">
        <v>216</v>
      </c>
      <c r="P573">
        <v>462</v>
      </c>
    </row>
    <row r="574" spans="1:16" x14ac:dyDescent="0.35">
      <c r="A574" t="s">
        <v>262</v>
      </c>
      <c r="B574" t="s">
        <v>3996</v>
      </c>
      <c r="C574" t="s">
        <v>3997</v>
      </c>
      <c r="E574" t="s">
        <v>2793</v>
      </c>
      <c r="F574" t="s">
        <v>615</v>
      </c>
      <c r="G574" s="240">
        <v>228</v>
      </c>
      <c r="H574" s="241">
        <v>56</v>
      </c>
      <c r="I574" t="s">
        <v>764</v>
      </c>
      <c r="J574" s="242">
        <v>54</v>
      </c>
      <c r="K574" s="242">
        <v>86</v>
      </c>
      <c r="L574" t="s">
        <v>636</v>
      </c>
      <c r="M574" s="239">
        <v>69</v>
      </c>
      <c r="N574" s="239" t="s">
        <v>2885</v>
      </c>
      <c r="O574" s="241">
        <v>90</v>
      </c>
      <c r="P574">
        <v>223</v>
      </c>
    </row>
    <row r="575" spans="1:16" x14ac:dyDescent="0.35">
      <c r="A575" t="s">
        <v>263</v>
      </c>
      <c r="B575" t="s">
        <v>3998</v>
      </c>
      <c r="C575" t="s">
        <v>3999</v>
      </c>
      <c r="E575" t="s">
        <v>2861</v>
      </c>
      <c r="F575" t="s">
        <v>618</v>
      </c>
      <c r="G575" s="240">
        <v>661</v>
      </c>
      <c r="H575" s="241">
        <v>32</v>
      </c>
      <c r="I575" t="s">
        <v>764</v>
      </c>
      <c r="J575" s="242">
        <v>40</v>
      </c>
      <c r="K575" s="242">
        <v>64</v>
      </c>
      <c r="L575" t="s">
        <v>636</v>
      </c>
      <c r="M575" s="239">
        <v>230</v>
      </c>
      <c r="N575" s="239" t="s">
        <v>2803</v>
      </c>
      <c r="O575" s="241">
        <v>51</v>
      </c>
      <c r="P575">
        <v>651</v>
      </c>
    </row>
    <row r="576" spans="1:16" x14ac:dyDescent="0.35">
      <c r="A576" t="s">
        <v>263</v>
      </c>
      <c r="B576" t="s">
        <v>4000</v>
      </c>
      <c r="C576" t="s">
        <v>4001</v>
      </c>
      <c r="E576" t="s">
        <v>3055</v>
      </c>
      <c r="F576" t="s">
        <v>615</v>
      </c>
      <c r="G576" s="240">
        <v>744</v>
      </c>
      <c r="H576" s="241">
        <v>53</v>
      </c>
      <c r="I576" t="s">
        <v>763</v>
      </c>
      <c r="J576" s="242">
        <v>57</v>
      </c>
      <c r="K576" s="242">
        <v>91</v>
      </c>
      <c r="L576" s="217" t="s">
        <v>845</v>
      </c>
      <c r="M576" s="239"/>
      <c r="N576" s="239"/>
      <c r="O576" s="241">
        <v>85</v>
      </c>
      <c r="P576">
        <v>732</v>
      </c>
    </row>
    <row r="577" spans="1:16" x14ac:dyDescent="0.35">
      <c r="A577" t="s">
        <v>263</v>
      </c>
      <c r="B577" t="s">
        <v>4002</v>
      </c>
      <c r="C577" t="s">
        <v>4003</v>
      </c>
      <c r="E577" t="s">
        <v>2819</v>
      </c>
      <c r="F577" t="s">
        <v>618</v>
      </c>
      <c r="G577" s="240">
        <v>701</v>
      </c>
      <c r="H577" s="241">
        <v>30</v>
      </c>
      <c r="I577" t="s">
        <v>2739</v>
      </c>
      <c r="J577" s="242">
        <v>39</v>
      </c>
      <c r="K577" s="242">
        <v>62</v>
      </c>
      <c r="L577" t="s">
        <v>636</v>
      </c>
      <c r="M577" s="239">
        <v>210</v>
      </c>
      <c r="N577" s="239" t="s">
        <v>2845</v>
      </c>
      <c r="O577" s="241">
        <v>48</v>
      </c>
      <c r="P577">
        <v>697</v>
      </c>
    </row>
    <row r="578" spans="1:16" x14ac:dyDescent="0.35">
      <c r="A578" t="s">
        <v>263</v>
      </c>
      <c r="B578" t="s">
        <v>4004</v>
      </c>
      <c r="C578" t="s">
        <v>4005</v>
      </c>
      <c r="E578" t="s">
        <v>2743</v>
      </c>
      <c r="F578" t="s">
        <v>618</v>
      </c>
      <c r="G578" s="240">
        <v>796</v>
      </c>
      <c r="H578" s="241">
        <v>39</v>
      </c>
      <c r="I578" t="s">
        <v>768</v>
      </c>
      <c r="J578" s="242">
        <v>40</v>
      </c>
      <c r="K578" s="242">
        <v>64</v>
      </c>
      <c r="L578" t="s">
        <v>634</v>
      </c>
      <c r="M578" s="239">
        <v>15</v>
      </c>
      <c r="N578" s="239" t="s">
        <v>2982</v>
      </c>
      <c r="O578" s="241">
        <v>62</v>
      </c>
      <c r="P578">
        <v>809</v>
      </c>
    </row>
    <row r="579" spans="1:16" x14ac:dyDescent="0.35">
      <c r="A579" t="s">
        <v>264</v>
      </c>
      <c r="B579" t="s">
        <v>4006</v>
      </c>
      <c r="C579" t="s">
        <v>4007</v>
      </c>
      <c r="E579" t="s">
        <v>3029</v>
      </c>
      <c r="F579" t="s">
        <v>612</v>
      </c>
      <c r="G579" s="240">
        <v>249</v>
      </c>
      <c r="H579" s="241">
        <v>112</v>
      </c>
      <c r="I579" t="s">
        <v>763</v>
      </c>
      <c r="J579" s="242">
        <v>143</v>
      </c>
      <c r="K579" s="242">
        <v>229</v>
      </c>
      <c r="L579" s="217" t="s">
        <v>845</v>
      </c>
      <c r="M579" s="239"/>
      <c r="N579" s="239"/>
      <c r="O579" s="241">
        <v>179</v>
      </c>
      <c r="P579">
        <v>212</v>
      </c>
    </row>
    <row r="580" spans="1:16" x14ac:dyDescent="0.35">
      <c r="A580" t="s">
        <v>264</v>
      </c>
      <c r="B580" t="s">
        <v>4008</v>
      </c>
      <c r="C580" t="s">
        <v>4009</v>
      </c>
      <c r="E580" t="s">
        <v>3034</v>
      </c>
      <c r="F580" t="s">
        <v>612</v>
      </c>
      <c r="G580" s="240">
        <v>403</v>
      </c>
      <c r="H580" s="241">
        <v>215</v>
      </c>
      <c r="I580" t="s">
        <v>766</v>
      </c>
      <c r="J580" s="242">
        <v>230</v>
      </c>
      <c r="K580" s="242">
        <v>368</v>
      </c>
      <c r="L580" t="s">
        <v>637</v>
      </c>
      <c r="M580" s="239">
        <v>189</v>
      </c>
      <c r="N580" s="239" t="s">
        <v>3075</v>
      </c>
      <c r="O580" s="241">
        <v>344</v>
      </c>
      <c r="P580">
        <v>400</v>
      </c>
    </row>
    <row r="581" spans="1:16" x14ac:dyDescent="0.35">
      <c r="A581" t="s">
        <v>264</v>
      </c>
      <c r="B581" t="s">
        <v>4010</v>
      </c>
      <c r="C581" t="s">
        <v>4011</v>
      </c>
      <c r="E581" t="s">
        <v>3047</v>
      </c>
      <c r="F581" t="s">
        <v>612</v>
      </c>
      <c r="G581" s="240">
        <v>391</v>
      </c>
      <c r="H581" s="241">
        <v>334</v>
      </c>
      <c r="I581" t="s">
        <v>766</v>
      </c>
      <c r="J581" s="242">
        <v>347</v>
      </c>
      <c r="K581" s="242">
        <v>555</v>
      </c>
      <c r="L581" t="s">
        <v>639</v>
      </c>
      <c r="M581" s="239">
        <v>210</v>
      </c>
      <c r="N581" s="239" t="s">
        <v>4012</v>
      </c>
      <c r="O581" s="241">
        <v>534</v>
      </c>
      <c r="P581">
        <v>382</v>
      </c>
    </row>
    <row r="582" spans="1:16" x14ac:dyDescent="0.35">
      <c r="A582" t="s">
        <v>264</v>
      </c>
      <c r="B582" t="s">
        <v>4013</v>
      </c>
      <c r="C582" t="s">
        <v>4014</v>
      </c>
      <c r="E582" t="s">
        <v>2771</v>
      </c>
      <c r="F582" t="s">
        <v>612</v>
      </c>
      <c r="G582" s="240">
        <v>341</v>
      </c>
      <c r="H582" s="241">
        <v>248</v>
      </c>
      <c r="I582" t="s">
        <v>766</v>
      </c>
      <c r="J582" s="242">
        <v>272</v>
      </c>
      <c r="K582" s="242">
        <v>435</v>
      </c>
      <c r="L582" t="s">
        <v>637</v>
      </c>
      <c r="M582" s="239">
        <v>284</v>
      </c>
      <c r="N582" s="239" t="s">
        <v>3738</v>
      </c>
      <c r="O582" s="241">
        <v>397</v>
      </c>
      <c r="P582">
        <v>329</v>
      </c>
    </row>
    <row r="583" spans="1:16" x14ac:dyDescent="0.35">
      <c r="A583" t="s">
        <v>264</v>
      </c>
      <c r="B583" t="s">
        <v>4015</v>
      </c>
      <c r="C583" t="s">
        <v>4016</v>
      </c>
      <c r="E583" t="s">
        <v>3034</v>
      </c>
      <c r="F583" t="s">
        <v>612</v>
      </c>
      <c r="G583" s="240">
        <v>546</v>
      </c>
      <c r="H583" s="241">
        <v>465</v>
      </c>
      <c r="I583" t="s">
        <v>766</v>
      </c>
      <c r="J583" s="242">
        <v>462</v>
      </c>
      <c r="K583" s="242">
        <v>739</v>
      </c>
      <c r="L583" t="s">
        <v>637</v>
      </c>
      <c r="M583" s="239">
        <v>278</v>
      </c>
      <c r="N583" s="239" t="s">
        <v>3222</v>
      </c>
      <c r="O583" s="241">
        <v>744</v>
      </c>
      <c r="P583">
        <v>568</v>
      </c>
    </row>
    <row r="584" spans="1:16" x14ac:dyDescent="0.35">
      <c r="A584" t="s">
        <v>264</v>
      </c>
      <c r="B584" t="s">
        <v>4017</v>
      </c>
      <c r="C584" t="s">
        <v>4018</v>
      </c>
      <c r="E584" t="s">
        <v>3047</v>
      </c>
      <c r="F584" t="s">
        <v>612</v>
      </c>
      <c r="G584" s="240">
        <v>478</v>
      </c>
      <c r="H584" s="241">
        <v>321</v>
      </c>
      <c r="I584" t="s">
        <v>766</v>
      </c>
      <c r="J584" s="242">
        <v>327</v>
      </c>
      <c r="K584" s="242">
        <v>523</v>
      </c>
      <c r="L584" t="s">
        <v>637</v>
      </c>
      <c r="M584" s="239">
        <v>224</v>
      </c>
      <c r="N584" s="239" t="s">
        <v>3078</v>
      </c>
      <c r="O584" s="241">
        <v>514</v>
      </c>
      <c r="P584">
        <v>471</v>
      </c>
    </row>
    <row r="585" spans="1:16" x14ac:dyDescent="0.35">
      <c r="A585" t="s">
        <v>264</v>
      </c>
      <c r="B585" t="s">
        <v>4019</v>
      </c>
      <c r="C585" t="s">
        <v>4020</v>
      </c>
      <c r="E585" t="s">
        <v>3034</v>
      </c>
      <c r="F585" t="s">
        <v>612</v>
      </c>
      <c r="G585" s="240">
        <v>548</v>
      </c>
      <c r="H585" s="241">
        <v>382</v>
      </c>
      <c r="I585" t="s">
        <v>766</v>
      </c>
      <c r="J585" s="242">
        <v>411</v>
      </c>
      <c r="K585" s="242">
        <v>658</v>
      </c>
      <c r="L585" t="s">
        <v>636</v>
      </c>
      <c r="M585" s="239">
        <v>263</v>
      </c>
      <c r="N585" s="239" t="s">
        <v>3121</v>
      </c>
      <c r="O585" s="241">
        <v>611</v>
      </c>
      <c r="P585">
        <v>550</v>
      </c>
    </row>
    <row r="586" spans="1:16" x14ac:dyDescent="0.35">
      <c r="A586" t="s">
        <v>264</v>
      </c>
      <c r="B586" t="s">
        <v>4021</v>
      </c>
      <c r="C586" t="s">
        <v>4022</v>
      </c>
      <c r="E586" t="s">
        <v>3047</v>
      </c>
      <c r="F586" t="s">
        <v>612</v>
      </c>
      <c r="G586" s="240">
        <v>529</v>
      </c>
      <c r="H586" s="241">
        <v>353</v>
      </c>
      <c r="I586" t="s">
        <v>766</v>
      </c>
      <c r="J586" s="242">
        <v>385</v>
      </c>
      <c r="K586" s="242">
        <v>616</v>
      </c>
      <c r="L586" t="s">
        <v>637</v>
      </c>
      <c r="M586" s="239">
        <v>297</v>
      </c>
      <c r="N586" s="239" t="s">
        <v>3072</v>
      </c>
      <c r="O586" s="241">
        <v>565</v>
      </c>
      <c r="P586">
        <v>517</v>
      </c>
    </row>
    <row r="587" spans="1:16" x14ac:dyDescent="0.35">
      <c r="A587" t="s">
        <v>264</v>
      </c>
      <c r="B587" t="s">
        <v>4023</v>
      </c>
      <c r="C587" t="s">
        <v>4024</v>
      </c>
      <c r="E587" t="s">
        <v>2914</v>
      </c>
      <c r="F587" t="s">
        <v>612</v>
      </c>
      <c r="G587" s="240">
        <v>297</v>
      </c>
      <c r="H587" s="241">
        <v>236</v>
      </c>
      <c r="I587" t="s">
        <v>764</v>
      </c>
      <c r="J587" s="242">
        <v>255</v>
      </c>
      <c r="K587" s="242">
        <v>408</v>
      </c>
      <c r="L587" s="217" t="s">
        <v>845</v>
      </c>
      <c r="M587" s="239">
        <v>53</v>
      </c>
      <c r="N587" s="239" t="s">
        <v>3067</v>
      </c>
      <c r="O587" s="241">
        <v>378</v>
      </c>
      <c r="P587">
        <v>285</v>
      </c>
    </row>
    <row r="588" spans="1:16" x14ac:dyDescent="0.35">
      <c r="A588" t="s">
        <v>264</v>
      </c>
      <c r="B588" t="s">
        <v>4025</v>
      </c>
      <c r="C588" t="s">
        <v>4026</v>
      </c>
      <c r="E588" t="s">
        <v>2743</v>
      </c>
      <c r="F588" t="s">
        <v>612</v>
      </c>
      <c r="G588" s="240">
        <v>1211</v>
      </c>
      <c r="H588" s="241">
        <v>699</v>
      </c>
      <c r="I588" t="s">
        <v>768</v>
      </c>
      <c r="J588" s="242">
        <v>696</v>
      </c>
      <c r="K588" s="242">
        <v>1114</v>
      </c>
      <c r="L588" t="s">
        <v>637</v>
      </c>
      <c r="M588" s="239">
        <v>143</v>
      </c>
      <c r="N588" s="239" t="s">
        <v>2752</v>
      </c>
      <c r="O588" s="241">
        <v>1118</v>
      </c>
      <c r="P588">
        <v>1274</v>
      </c>
    </row>
    <row r="589" spans="1:16" x14ac:dyDescent="0.35">
      <c r="A589" t="s">
        <v>264</v>
      </c>
      <c r="B589" t="s">
        <v>4027</v>
      </c>
      <c r="C589" t="s">
        <v>4028</v>
      </c>
      <c r="E589" t="s">
        <v>2743</v>
      </c>
      <c r="F589" t="s">
        <v>612</v>
      </c>
      <c r="G589" s="240">
        <v>388</v>
      </c>
      <c r="H589" s="241">
        <v>265</v>
      </c>
      <c r="I589" t="s">
        <v>768</v>
      </c>
      <c r="J589" s="242">
        <v>295</v>
      </c>
      <c r="K589" s="242">
        <v>472</v>
      </c>
      <c r="L589" t="s">
        <v>638</v>
      </c>
      <c r="M589" s="239">
        <v>73</v>
      </c>
      <c r="N589" s="239" t="s">
        <v>3072</v>
      </c>
      <c r="O589" s="241">
        <v>424</v>
      </c>
      <c r="P589">
        <v>378</v>
      </c>
    </row>
    <row r="590" spans="1:16" x14ac:dyDescent="0.35">
      <c r="A590" t="s">
        <v>265</v>
      </c>
      <c r="B590" t="s">
        <v>4029</v>
      </c>
      <c r="C590" t="s">
        <v>4030</v>
      </c>
      <c r="E590" t="s">
        <v>2755</v>
      </c>
      <c r="F590" t="s">
        <v>618</v>
      </c>
      <c r="G590" s="240">
        <v>90</v>
      </c>
      <c r="H590" s="241">
        <v>9</v>
      </c>
      <c r="I590" t="s">
        <v>763</v>
      </c>
      <c r="J590" s="242">
        <v>12</v>
      </c>
      <c r="K590" s="242">
        <v>19</v>
      </c>
      <c r="L590" s="217" t="s">
        <v>845</v>
      </c>
      <c r="M590" s="239"/>
      <c r="N590" s="239"/>
      <c r="O590" s="241">
        <v>14</v>
      </c>
      <c r="P590">
        <v>85</v>
      </c>
    </row>
    <row r="591" spans="1:16" x14ac:dyDescent="0.35">
      <c r="A591" t="s">
        <v>265</v>
      </c>
      <c r="B591" t="s">
        <v>3421</v>
      </c>
      <c r="C591" t="s">
        <v>4031</v>
      </c>
      <c r="E591" t="s">
        <v>2797</v>
      </c>
      <c r="F591" t="s">
        <v>615</v>
      </c>
      <c r="G591" s="240">
        <v>581</v>
      </c>
      <c r="H591" s="241">
        <v>47</v>
      </c>
      <c r="I591" t="s">
        <v>764</v>
      </c>
      <c r="J591" s="242">
        <v>49</v>
      </c>
      <c r="K591" s="242">
        <v>78</v>
      </c>
      <c r="L591" t="s">
        <v>636</v>
      </c>
      <c r="M591" s="239">
        <v>121</v>
      </c>
      <c r="N591" s="239" t="s">
        <v>2806</v>
      </c>
      <c r="O591" s="241">
        <v>75</v>
      </c>
      <c r="P591">
        <v>576</v>
      </c>
    </row>
    <row r="592" spans="1:16" x14ac:dyDescent="0.35">
      <c r="A592" t="s">
        <v>265</v>
      </c>
      <c r="B592" t="s">
        <v>4032</v>
      </c>
      <c r="C592" t="s">
        <v>4033</v>
      </c>
      <c r="E592" t="s">
        <v>2908</v>
      </c>
      <c r="F592" t="s">
        <v>618</v>
      </c>
      <c r="G592" s="240">
        <v>513</v>
      </c>
      <c r="H592" s="241">
        <v>49</v>
      </c>
      <c r="I592" t="s">
        <v>2909</v>
      </c>
      <c r="J592" s="242">
        <v>44</v>
      </c>
      <c r="K592" s="242">
        <v>70</v>
      </c>
      <c r="L592" t="s">
        <v>634</v>
      </c>
      <c r="M592" s="239">
        <v>108</v>
      </c>
      <c r="N592" s="239" t="s">
        <v>2816</v>
      </c>
      <c r="O592" s="241">
        <v>78</v>
      </c>
      <c r="P592">
        <v>517</v>
      </c>
    </row>
    <row r="593" spans="1:16" x14ac:dyDescent="0.35">
      <c r="A593" t="s">
        <v>266</v>
      </c>
      <c r="B593" t="s">
        <v>4034</v>
      </c>
      <c r="C593" t="s">
        <v>4035</v>
      </c>
      <c r="E593" t="s">
        <v>2755</v>
      </c>
      <c r="F593" t="s">
        <v>618</v>
      </c>
      <c r="G593" s="240">
        <v>66</v>
      </c>
      <c r="H593" s="241">
        <v>3</v>
      </c>
      <c r="I593" t="s">
        <v>763</v>
      </c>
      <c r="J593" s="242">
        <v>5</v>
      </c>
      <c r="K593" s="242">
        <v>8</v>
      </c>
      <c r="L593" s="217" t="s">
        <v>845</v>
      </c>
      <c r="M593" s="239"/>
      <c r="N593" s="239"/>
      <c r="O593" s="241">
        <v>5</v>
      </c>
      <c r="P593">
        <v>64</v>
      </c>
    </row>
    <row r="594" spans="1:16" x14ac:dyDescent="0.35">
      <c r="A594" t="s">
        <v>266</v>
      </c>
      <c r="B594" t="s">
        <v>4036</v>
      </c>
      <c r="C594" t="s">
        <v>4037</v>
      </c>
      <c r="E594" t="s">
        <v>3801</v>
      </c>
      <c r="F594" t="s">
        <v>618</v>
      </c>
      <c r="G594" s="240">
        <v>451</v>
      </c>
      <c r="H594" s="241">
        <v>12</v>
      </c>
      <c r="I594" t="s">
        <v>763</v>
      </c>
      <c r="J594" s="242">
        <v>12</v>
      </c>
      <c r="K594" s="242">
        <v>19</v>
      </c>
      <c r="L594" s="217" t="s">
        <v>845</v>
      </c>
      <c r="M594" s="239"/>
      <c r="N594" s="239"/>
      <c r="O594" s="241">
        <v>19</v>
      </c>
      <c r="P594">
        <v>446</v>
      </c>
    </row>
    <row r="595" spans="1:16" x14ac:dyDescent="0.35">
      <c r="A595" t="s">
        <v>266</v>
      </c>
      <c r="B595" t="s">
        <v>4038</v>
      </c>
      <c r="C595" t="s">
        <v>4039</v>
      </c>
      <c r="E595" t="s">
        <v>4040</v>
      </c>
      <c r="F595" t="s">
        <v>615</v>
      </c>
      <c r="G595" s="240">
        <v>491</v>
      </c>
      <c r="H595" s="241">
        <v>20</v>
      </c>
      <c r="I595" t="s">
        <v>764</v>
      </c>
      <c r="J595" s="242">
        <v>19</v>
      </c>
      <c r="K595" s="242">
        <v>30</v>
      </c>
      <c r="L595" t="s">
        <v>636</v>
      </c>
      <c r="M595" s="239">
        <v>52</v>
      </c>
      <c r="N595" s="239" t="s">
        <v>2787</v>
      </c>
      <c r="O595" s="241">
        <v>32</v>
      </c>
      <c r="P595">
        <v>488</v>
      </c>
    </row>
    <row r="596" spans="1:16" x14ac:dyDescent="0.35">
      <c r="A596" t="s">
        <v>266</v>
      </c>
      <c r="B596" t="s">
        <v>4041</v>
      </c>
      <c r="C596" t="s">
        <v>4042</v>
      </c>
      <c r="E596" t="s">
        <v>2924</v>
      </c>
      <c r="F596" t="s">
        <v>615</v>
      </c>
      <c r="G596" s="240">
        <v>503</v>
      </c>
      <c r="H596" s="241">
        <v>18</v>
      </c>
      <c r="I596" t="s">
        <v>764</v>
      </c>
      <c r="J596" s="242">
        <v>18</v>
      </c>
      <c r="K596" s="242">
        <v>29</v>
      </c>
      <c r="L596" t="s">
        <v>636</v>
      </c>
      <c r="M596" s="239">
        <v>217</v>
      </c>
      <c r="N596" s="239" t="s">
        <v>3335</v>
      </c>
      <c r="O596" s="241">
        <v>29</v>
      </c>
      <c r="P596">
        <v>503</v>
      </c>
    </row>
    <row r="597" spans="1:16" x14ac:dyDescent="0.35">
      <c r="A597" t="s">
        <v>266</v>
      </c>
      <c r="B597" t="s">
        <v>4043</v>
      </c>
      <c r="C597" t="s">
        <v>4044</v>
      </c>
      <c r="E597" t="s">
        <v>2819</v>
      </c>
      <c r="F597" t="s">
        <v>618</v>
      </c>
      <c r="G597" s="240">
        <v>847</v>
      </c>
      <c r="H597" s="241">
        <v>31</v>
      </c>
      <c r="I597" t="s">
        <v>2739</v>
      </c>
      <c r="J597" s="242">
        <v>32</v>
      </c>
      <c r="K597" s="242">
        <v>51</v>
      </c>
      <c r="L597" t="s">
        <v>636</v>
      </c>
      <c r="M597" s="239">
        <v>222</v>
      </c>
      <c r="N597" s="239" t="s">
        <v>2975</v>
      </c>
      <c r="O597" s="241">
        <v>50</v>
      </c>
      <c r="P597">
        <v>849</v>
      </c>
    </row>
    <row r="598" spans="1:16" x14ac:dyDescent="0.35">
      <c r="A598" t="s">
        <v>266</v>
      </c>
      <c r="B598" t="s">
        <v>4045</v>
      </c>
      <c r="C598" t="s">
        <v>4046</v>
      </c>
      <c r="E598" t="s">
        <v>2743</v>
      </c>
      <c r="F598" t="s">
        <v>618</v>
      </c>
      <c r="G598" s="240">
        <v>1105</v>
      </c>
      <c r="H598" s="241">
        <v>42</v>
      </c>
      <c r="I598" t="s">
        <v>768</v>
      </c>
      <c r="J598" s="242">
        <v>44</v>
      </c>
      <c r="K598" s="242">
        <v>70</v>
      </c>
      <c r="L598" t="s">
        <v>634</v>
      </c>
      <c r="M598" s="239">
        <v>14</v>
      </c>
      <c r="N598" s="239" t="s">
        <v>4047</v>
      </c>
      <c r="O598" s="241">
        <v>67</v>
      </c>
      <c r="P598">
        <v>1113</v>
      </c>
    </row>
    <row r="599" spans="1:16" x14ac:dyDescent="0.35">
      <c r="A599" t="s">
        <v>267</v>
      </c>
      <c r="B599" t="s">
        <v>4048</v>
      </c>
      <c r="C599" t="s">
        <v>4049</v>
      </c>
      <c r="E599" t="s">
        <v>2747</v>
      </c>
      <c r="F599" t="s">
        <v>615</v>
      </c>
      <c r="G599" s="240">
        <v>259</v>
      </c>
      <c r="H599" s="241">
        <v>55</v>
      </c>
      <c r="I599" t="s">
        <v>764</v>
      </c>
      <c r="J599" s="242">
        <v>55</v>
      </c>
      <c r="K599" s="242">
        <v>88</v>
      </c>
      <c r="L599" t="s">
        <v>636</v>
      </c>
      <c r="M599" s="239">
        <v>62</v>
      </c>
      <c r="N599" s="239" t="s">
        <v>2885</v>
      </c>
      <c r="O599" s="241">
        <v>88</v>
      </c>
      <c r="P599">
        <v>262</v>
      </c>
    </row>
    <row r="600" spans="1:16" x14ac:dyDescent="0.35">
      <c r="A600" t="s">
        <v>267</v>
      </c>
      <c r="B600" t="s">
        <v>4050</v>
      </c>
      <c r="C600" t="s">
        <v>4051</v>
      </c>
      <c r="E600" t="s">
        <v>2758</v>
      </c>
      <c r="F600" t="s">
        <v>615</v>
      </c>
      <c r="G600" s="240">
        <v>336</v>
      </c>
      <c r="H600" s="241">
        <v>66</v>
      </c>
      <c r="I600" t="s">
        <v>764</v>
      </c>
      <c r="J600" s="242">
        <v>64</v>
      </c>
      <c r="K600" s="242">
        <v>102</v>
      </c>
      <c r="L600" t="s">
        <v>636</v>
      </c>
      <c r="M600" s="239">
        <v>77</v>
      </c>
      <c r="N600" s="239" t="s">
        <v>2731</v>
      </c>
      <c r="O600" s="241">
        <v>106</v>
      </c>
      <c r="P600">
        <v>336</v>
      </c>
    </row>
    <row r="601" spans="1:16" x14ac:dyDescent="0.35">
      <c r="A601" t="s">
        <v>267</v>
      </c>
      <c r="B601" t="s">
        <v>4052</v>
      </c>
      <c r="C601" t="s">
        <v>4053</v>
      </c>
      <c r="E601" t="s">
        <v>2747</v>
      </c>
      <c r="F601" t="s">
        <v>615</v>
      </c>
      <c r="G601" s="240">
        <v>494</v>
      </c>
      <c r="H601" s="241">
        <v>113</v>
      </c>
      <c r="I601" t="s">
        <v>764</v>
      </c>
      <c r="J601" s="242">
        <v>115</v>
      </c>
      <c r="K601" s="242">
        <v>184</v>
      </c>
      <c r="L601" t="s">
        <v>637</v>
      </c>
      <c r="M601" s="239">
        <v>113</v>
      </c>
      <c r="N601" s="239" t="s">
        <v>2731</v>
      </c>
      <c r="O601" s="241">
        <v>181</v>
      </c>
      <c r="P601">
        <v>496</v>
      </c>
    </row>
    <row r="602" spans="1:16" x14ac:dyDescent="0.35">
      <c r="A602" t="s">
        <v>267</v>
      </c>
      <c r="B602" t="s">
        <v>4054</v>
      </c>
      <c r="C602" t="s">
        <v>4055</v>
      </c>
      <c r="E602" t="s">
        <v>3856</v>
      </c>
      <c r="F602" t="s">
        <v>618</v>
      </c>
      <c r="G602" s="240">
        <v>642</v>
      </c>
      <c r="H602" s="241">
        <v>117</v>
      </c>
      <c r="I602" t="s">
        <v>2739</v>
      </c>
      <c r="J602" s="242">
        <v>120</v>
      </c>
      <c r="K602" s="242">
        <v>192</v>
      </c>
      <c r="L602" t="s">
        <v>636</v>
      </c>
      <c r="M602" s="239">
        <v>387</v>
      </c>
      <c r="N602" s="239" t="s">
        <v>3162</v>
      </c>
      <c r="O602" s="241">
        <v>187</v>
      </c>
      <c r="P602">
        <v>649</v>
      </c>
    </row>
    <row r="603" spans="1:16" x14ac:dyDescent="0.35">
      <c r="A603" t="s">
        <v>267</v>
      </c>
      <c r="B603" t="s">
        <v>4056</v>
      </c>
      <c r="C603" t="s">
        <v>4057</v>
      </c>
      <c r="E603" t="s">
        <v>4058</v>
      </c>
      <c r="F603" t="s">
        <v>618</v>
      </c>
      <c r="G603" s="240">
        <v>1055</v>
      </c>
      <c r="H603" s="241">
        <v>183</v>
      </c>
      <c r="I603" t="s">
        <v>2909</v>
      </c>
      <c r="J603" s="242">
        <v>195</v>
      </c>
      <c r="K603" s="242">
        <v>312</v>
      </c>
      <c r="L603" t="s">
        <v>636</v>
      </c>
      <c r="M603" s="239">
        <v>224</v>
      </c>
      <c r="N603" s="239" t="s">
        <v>3162</v>
      </c>
      <c r="O603" s="241">
        <v>293</v>
      </c>
      <c r="P603">
        <v>1068</v>
      </c>
    </row>
    <row r="604" spans="1:16" x14ac:dyDescent="0.35">
      <c r="A604" t="s">
        <v>268</v>
      </c>
      <c r="B604" t="s">
        <v>4059</v>
      </c>
      <c r="C604" t="s">
        <v>4060</v>
      </c>
      <c r="E604" t="s">
        <v>2989</v>
      </c>
      <c r="F604" t="s">
        <v>615</v>
      </c>
      <c r="G604" s="240">
        <v>421</v>
      </c>
      <c r="H604" s="241">
        <v>113</v>
      </c>
      <c r="I604" t="s">
        <v>764</v>
      </c>
      <c r="J604" s="242">
        <v>111</v>
      </c>
      <c r="K604" s="242">
        <v>178</v>
      </c>
      <c r="L604" t="s">
        <v>636</v>
      </c>
      <c r="M604" s="239">
        <v>110</v>
      </c>
      <c r="N604" s="239" t="s">
        <v>2731</v>
      </c>
      <c r="O604" s="241">
        <v>181</v>
      </c>
      <c r="P604">
        <v>430</v>
      </c>
    </row>
    <row r="605" spans="1:16" x14ac:dyDescent="0.35">
      <c r="A605" t="s">
        <v>268</v>
      </c>
      <c r="B605" t="s">
        <v>4061</v>
      </c>
      <c r="C605" t="s">
        <v>4062</v>
      </c>
      <c r="E605" t="s">
        <v>2819</v>
      </c>
      <c r="F605" t="s">
        <v>618</v>
      </c>
      <c r="G605" s="240">
        <v>229</v>
      </c>
      <c r="H605" s="241">
        <v>63</v>
      </c>
      <c r="I605" t="s">
        <v>2739</v>
      </c>
      <c r="J605" s="242">
        <v>60</v>
      </c>
      <c r="K605" s="242">
        <v>96</v>
      </c>
      <c r="L605" t="s">
        <v>636</v>
      </c>
      <c r="M605" s="239">
        <v>130</v>
      </c>
      <c r="N605" s="239" t="s">
        <v>2885</v>
      </c>
      <c r="O605" s="241">
        <v>101</v>
      </c>
      <c r="P605">
        <v>231</v>
      </c>
    </row>
    <row r="606" spans="1:16" x14ac:dyDescent="0.35">
      <c r="A606" t="s">
        <v>268</v>
      </c>
      <c r="B606" t="s">
        <v>4063</v>
      </c>
      <c r="C606" t="s">
        <v>4064</v>
      </c>
      <c r="E606" t="s">
        <v>2743</v>
      </c>
      <c r="F606" t="s">
        <v>618</v>
      </c>
      <c r="G606" s="240">
        <v>318</v>
      </c>
      <c r="H606" s="241">
        <v>91</v>
      </c>
      <c r="I606" t="s">
        <v>768</v>
      </c>
      <c r="J606" s="242">
        <v>83</v>
      </c>
      <c r="K606" s="242">
        <v>133</v>
      </c>
      <c r="L606" t="s">
        <v>636</v>
      </c>
      <c r="M606" s="239">
        <v>23</v>
      </c>
      <c r="N606" s="239" t="s">
        <v>3834</v>
      </c>
      <c r="O606" s="241">
        <v>146</v>
      </c>
      <c r="P606">
        <v>324</v>
      </c>
    </row>
    <row r="607" spans="1:16" x14ac:dyDescent="0.35">
      <c r="A607" t="s">
        <v>269</v>
      </c>
      <c r="B607" t="s">
        <v>4065</v>
      </c>
      <c r="C607" t="s">
        <v>4066</v>
      </c>
      <c r="E607" t="s">
        <v>2989</v>
      </c>
      <c r="F607" t="s">
        <v>618</v>
      </c>
      <c r="G607" s="240">
        <v>419</v>
      </c>
      <c r="H607" s="241">
        <v>48</v>
      </c>
      <c r="I607" t="s">
        <v>764</v>
      </c>
      <c r="J607" s="242">
        <v>48</v>
      </c>
      <c r="K607" s="242">
        <v>77</v>
      </c>
      <c r="L607" t="s">
        <v>636</v>
      </c>
      <c r="M607" s="239">
        <v>97</v>
      </c>
      <c r="N607" s="239" t="s">
        <v>3435</v>
      </c>
      <c r="O607" s="241">
        <v>77</v>
      </c>
      <c r="P607">
        <v>412</v>
      </c>
    </row>
    <row r="608" spans="1:16" x14ac:dyDescent="0.35">
      <c r="A608" t="s">
        <v>269</v>
      </c>
      <c r="B608" t="s">
        <v>2676</v>
      </c>
      <c r="C608" t="s">
        <v>4067</v>
      </c>
      <c r="E608" t="s">
        <v>2989</v>
      </c>
      <c r="F608" t="s">
        <v>615</v>
      </c>
      <c r="G608" s="240">
        <v>406</v>
      </c>
      <c r="H608" s="241">
        <v>74</v>
      </c>
      <c r="I608" t="s">
        <v>764</v>
      </c>
      <c r="J608" s="242">
        <v>74</v>
      </c>
      <c r="K608" s="242">
        <v>118</v>
      </c>
      <c r="L608" t="s">
        <v>636</v>
      </c>
      <c r="M608" s="239">
        <v>100</v>
      </c>
      <c r="N608" s="239" t="s">
        <v>3261</v>
      </c>
      <c r="O608" s="241">
        <v>118</v>
      </c>
      <c r="P608">
        <v>407</v>
      </c>
    </row>
    <row r="609" spans="1:16" x14ac:dyDescent="0.35">
      <c r="A609" t="s">
        <v>269</v>
      </c>
      <c r="B609" t="s">
        <v>4068</v>
      </c>
      <c r="C609" t="s">
        <v>4069</v>
      </c>
      <c r="E609" t="s">
        <v>2819</v>
      </c>
      <c r="F609" t="s">
        <v>618</v>
      </c>
      <c r="G609" s="240">
        <v>480</v>
      </c>
      <c r="H609" s="241">
        <v>45</v>
      </c>
      <c r="I609" t="s">
        <v>2739</v>
      </c>
      <c r="J609" s="242">
        <v>49</v>
      </c>
      <c r="K609" s="242">
        <v>78</v>
      </c>
      <c r="L609" t="s">
        <v>636</v>
      </c>
      <c r="M609" s="239">
        <v>194</v>
      </c>
      <c r="N609" s="239" t="s">
        <v>3335</v>
      </c>
      <c r="O609" s="241">
        <v>72</v>
      </c>
      <c r="P609">
        <v>487</v>
      </c>
    </row>
    <row r="610" spans="1:16" x14ac:dyDescent="0.35">
      <c r="A610" t="s">
        <v>269</v>
      </c>
      <c r="B610" t="s">
        <v>4070</v>
      </c>
      <c r="C610" t="s">
        <v>4071</v>
      </c>
      <c r="E610" t="s">
        <v>2743</v>
      </c>
      <c r="F610" t="s">
        <v>618</v>
      </c>
      <c r="G610" s="240">
        <v>535</v>
      </c>
      <c r="H610" s="241">
        <v>53</v>
      </c>
      <c r="I610" t="s">
        <v>768</v>
      </c>
      <c r="J610" s="242">
        <v>54</v>
      </c>
      <c r="K610" s="242">
        <v>86</v>
      </c>
      <c r="L610" t="s">
        <v>634</v>
      </c>
      <c r="M610" s="239">
        <v>33</v>
      </c>
      <c r="N610" s="239" t="s">
        <v>2744</v>
      </c>
      <c r="O610" s="241">
        <v>85</v>
      </c>
      <c r="P610">
        <v>538</v>
      </c>
    </row>
    <row r="611" spans="1:16" x14ac:dyDescent="0.35">
      <c r="A611" t="s">
        <v>270</v>
      </c>
      <c r="B611" t="s">
        <v>4072</v>
      </c>
      <c r="C611" t="s">
        <v>4073</v>
      </c>
      <c r="E611" t="s">
        <v>2858</v>
      </c>
      <c r="F611" t="s">
        <v>615</v>
      </c>
      <c r="G611" s="240">
        <v>453</v>
      </c>
      <c r="H611" s="241">
        <v>87</v>
      </c>
      <c r="I611" t="s">
        <v>763</v>
      </c>
      <c r="J611" s="242">
        <v>82</v>
      </c>
      <c r="K611" s="242">
        <v>131</v>
      </c>
      <c r="L611" s="217" t="s">
        <v>845</v>
      </c>
      <c r="M611" s="239"/>
      <c r="N611" s="239"/>
      <c r="O611" s="241">
        <v>139</v>
      </c>
      <c r="P611">
        <v>451</v>
      </c>
    </row>
    <row r="612" spans="1:16" x14ac:dyDescent="0.35">
      <c r="A612" t="s">
        <v>270</v>
      </c>
      <c r="B612" t="s">
        <v>4074</v>
      </c>
      <c r="C612" t="s">
        <v>4075</v>
      </c>
      <c r="E612" t="s">
        <v>3318</v>
      </c>
      <c r="F612" t="s">
        <v>615</v>
      </c>
      <c r="G612" s="240">
        <v>609</v>
      </c>
      <c r="H612" s="241">
        <v>100</v>
      </c>
      <c r="I612" t="s">
        <v>764</v>
      </c>
      <c r="J612" s="242">
        <v>88</v>
      </c>
      <c r="K612" s="242">
        <v>141</v>
      </c>
      <c r="L612" t="s">
        <v>636</v>
      </c>
      <c r="M612" s="239">
        <v>274</v>
      </c>
      <c r="N612" s="239" t="s">
        <v>3435</v>
      </c>
      <c r="O612" s="241">
        <v>160</v>
      </c>
      <c r="P612">
        <v>613</v>
      </c>
    </row>
    <row r="613" spans="1:16" x14ac:dyDescent="0.35">
      <c r="A613" t="s">
        <v>271</v>
      </c>
      <c r="B613" t="s">
        <v>4076</v>
      </c>
      <c r="C613" t="s">
        <v>4077</v>
      </c>
      <c r="E613" t="s">
        <v>2793</v>
      </c>
      <c r="F613" t="s">
        <v>615</v>
      </c>
      <c r="G613" s="240">
        <v>202</v>
      </c>
      <c r="H613" s="241">
        <v>46</v>
      </c>
      <c r="I613" t="s">
        <v>764</v>
      </c>
      <c r="J613" s="242">
        <v>44</v>
      </c>
      <c r="K613" s="242">
        <v>70</v>
      </c>
      <c r="L613" t="s">
        <v>634</v>
      </c>
      <c r="M613" s="239">
        <v>42</v>
      </c>
      <c r="N613" s="239" t="s">
        <v>2822</v>
      </c>
      <c r="O613" s="241">
        <v>74</v>
      </c>
      <c r="P613">
        <v>206</v>
      </c>
    </row>
    <row r="614" spans="1:16" x14ac:dyDescent="0.35">
      <c r="A614" t="s">
        <v>272</v>
      </c>
      <c r="B614" t="s">
        <v>4078</v>
      </c>
      <c r="C614" t="s">
        <v>4079</v>
      </c>
      <c r="E614" t="s">
        <v>2727</v>
      </c>
      <c r="F614" t="s">
        <v>612</v>
      </c>
      <c r="G614" s="240">
        <v>196</v>
      </c>
      <c r="H614" s="241">
        <v>121</v>
      </c>
      <c r="I614" t="s">
        <v>763</v>
      </c>
      <c r="J614" s="242">
        <v>124</v>
      </c>
      <c r="K614" s="242">
        <v>198</v>
      </c>
      <c r="L614" s="217" t="s">
        <v>845</v>
      </c>
      <c r="M614" s="239"/>
      <c r="N614" s="239"/>
      <c r="O614" s="241">
        <v>194</v>
      </c>
      <c r="P614">
        <v>189</v>
      </c>
    </row>
    <row r="615" spans="1:16" x14ac:dyDescent="0.35">
      <c r="A615" t="s">
        <v>272</v>
      </c>
      <c r="B615" t="s">
        <v>4080</v>
      </c>
      <c r="C615" t="s">
        <v>4081</v>
      </c>
      <c r="E615" t="s">
        <v>3325</v>
      </c>
      <c r="F615" t="s">
        <v>612</v>
      </c>
      <c r="G615" s="240">
        <v>157</v>
      </c>
      <c r="H615" s="241">
        <v>106</v>
      </c>
      <c r="I615" t="s">
        <v>763</v>
      </c>
      <c r="J615" s="242">
        <v>106</v>
      </c>
      <c r="K615" s="242">
        <v>170</v>
      </c>
      <c r="L615" s="217" t="s">
        <v>845</v>
      </c>
      <c r="M615" s="239"/>
      <c r="N615" s="239"/>
      <c r="O615" s="241">
        <v>170</v>
      </c>
      <c r="P615">
        <v>151</v>
      </c>
    </row>
    <row r="616" spans="1:16" x14ac:dyDescent="0.35">
      <c r="A616" t="s">
        <v>272</v>
      </c>
      <c r="B616" t="s">
        <v>4082</v>
      </c>
      <c r="C616" t="s">
        <v>4083</v>
      </c>
      <c r="E616" t="s">
        <v>2727</v>
      </c>
      <c r="F616" t="s">
        <v>612</v>
      </c>
      <c r="G616" s="240">
        <v>349</v>
      </c>
      <c r="H616" s="241">
        <v>214</v>
      </c>
      <c r="I616" t="s">
        <v>763</v>
      </c>
      <c r="J616" s="242">
        <v>231</v>
      </c>
      <c r="K616" s="242">
        <v>370</v>
      </c>
      <c r="L616" s="217" t="s">
        <v>845</v>
      </c>
      <c r="M616" s="239"/>
      <c r="N616" s="239"/>
      <c r="O616" s="241">
        <v>342</v>
      </c>
      <c r="P616">
        <v>327</v>
      </c>
    </row>
    <row r="617" spans="1:16" x14ac:dyDescent="0.35">
      <c r="A617" t="s">
        <v>272</v>
      </c>
      <c r="B617" t="s">
        <v>4084</v>
      </c>
      <c r="C617" t="s">
        <v>4085</v>
      </c>
      <c r="E617" t="s">
        <v>3332</v>
      </c>
      <c r="F617" t="s">
        <v>612</v>
      </c>
      <c r="G617" s="240">
        <v>717</v>
      </c>
      <c r="H617" s="241">
        <v>499</v>
      </c>
      <c r="I617" t="s">
        <v>764</v>
      </c>
      <c r="J617" s="242">
        <v>512</v>
      </c>
      <c r="K617" s="242">
        <v>819</v>
      </c>
      <c r="L617" t="s">
        <v>636</v>
      </c>
      <c r="M617" s="239">
        <v>159</v>
      </c>
      <c r="N617" s="239" t="s">
        <v>2996</v>
      </c>
      <c r="O617" s="241">
        <v>798</v>
      </c>
      <c r="P617">
        <v>702</v>
      </c>
    </row>
    <row r="618" spans="1:16" x14ac:dyDescent="0.35">
      <c r="A618" t="s">
        <v>272</v>
      </c>
      <c r="B618" t="s">
        <v>4086</v>
      </c>
      <c r="C618" t="s">
        <v>4087</v>
      </c>
      <c r="E618" t="s">
        <v>2758</v>
      </c>
      <c r="F618" t="s">
        <v>612</v>
      </c>
      <c r="G618" s="240">
        <v>604</v>
      </c>
      <c r="H618" s="241">
        <v>428</v>
      </c>
      <c r="I618" t="s">
        <v>764</v>
      </c>
      <c r="J618" s="242">
        <v>429</v>
      </c>
      <c r="K618" s="242">
        <v>686</v>
      </c>
      <c r="L618" t="s">
        <v>634</v>
      </c>
      <c r="M618" s="239">
        <v>175</v>
      </c>
      <c r="N618" s="239" t="s">
        <v>3075</v>
      </c>
      <c r="O618" s="241">
        <v>685</v>
      </c>
      <c r="P618">
        <v>609</v>
      </c>
    </row>
    <row r="619" spans="1:16" x14ac:dyDescent="0.35">
      <c r="A619" t="s">
        <v>272</v>
      </c>
      <c r="B619" t="s">
        <v>4088</v>
      </c>
      <c r="C619" t="s">
        <v>4089</v>
      </c>
      <c r="E619" t="s">
        <v>2727</v>
      </c>
      <c r="F619" t="s">
        <v>612</v>
      </c>
      <c r="G619" s="240">
        <v>191</v>
      </c>
      <c r="H619" s="241">
        <v>127</v>
      </c>
      <c r="I619" t="s">
        <v>763</v>
      </c>
      <c r="J619" s="242">
        <v>137</v>
      </c>
      <c r="K619" s="242">
        <v>219</v>
      </c>
      <c r="L619" s="217" t="s">
        <v>845</v>
      </c>
      <c r="M619" s="239"/>
      <c r="N619" s="239"/>
      <c r="O619" s="241">
        <v>203</v>
      </c>
      <c r="P619">
        <v>192</v>
      </c>
    </row>
    <row r="620" spans="1:16" x14ac:dyDescent="0.35">
      <c r="A620" t="s">
        <v>272</v>
      </c>
      <c r="B620" t="s">
        <v>4090</v>
      </c>
      <c r="C620" t="s">
        <v>4091</v>
      </c>
      <c r="E620" t="s">
        <v>3169</v>
      </c>
      <c r="F620" t="s">
        <v>612</v>
      </c>
      <c r="G620" s="240">
        <v>531</v>
      </c>
      <c r="H620" s="241">
        <v>359</v>
      </c>
      <c r="I620" t="s">
        <v>766</v>
      </c>
      <c r="J620" s="242">
        <v>367</v>
      </c>
      <c r="K620" s="242">
        <v>587</v>
      </c>
      <c r="L620" t="s">
        <v>637</v>
      </c>
      <c r="M620" s="239">
        <v>388</v>
      </c>
      <c r="N620" s="239" t="s">
        <v>3088</v>
      </c>
      <c r="O620" s="241">
        <v>574</v>
      </c>
      <c r="P620">
        <v>528</v>
      </c>
    </row>
    <row r="621" spans="1:16" x14ac:dyDescent="0.35">
      <c r="A621" t="s">
        <v>272</v>
      </c>
      <c r="B621" t="s">
        <v>4092</v>
      </c>
      <c r="C621" t="s">
        <v>4093</v>
      </c>
      <c r="E621" t="s">
        <v>2751</v>
      </c>
      <c r="F621" t="s">
        <v>612</v>
      </c>
      <c r="G621" s="240">
        <v>559</v>
      </c>
      <c r="H621" s="241">
        <v>359</v>
      </c>
      <c r="I621" t="s">
        <v>2739</v>
      </c>
      <c r="J621" s="242">
        <v>373</v>
      </c>
      <c r="K621" s="242">
        <v>597</v>
      </c>
      <c r="L621" t="s">
        <v>637</v>
      </c>
      <c r="M621" s="239">
        <v>404</v>
      </c>
      <c r="N621" s="239" t="s">
        <v>3118</v>
      </c>
      <c r="O621" s="241">
        <v>574</v>
      </c>
      <c r="P621">
        <v>549</v>
      </c>
    </row>
    <row r="622" spans="1:16" x14ac:dyDescent="0.35">
      <c r="A622" t="s">
        <v>272</v>
      </c>
      <c r="B622" t="s">
        <v>4094</v>
      </c>
      <c r="C622" t="s">
        <v>4095</v>
      </c>
      <c r="E622" t="s">
        <v>2758</v>
      </c>
      <c r="F622" t="s">
        <v>612</v>
      </c>
      <c r="G622" s="240">
        <v>595</v>
      </c>
      <c r="H622" s="241">
        <v>333</v>
      </c>
      <c r="I622" t="s">
        <v>764</v>
      </c>
      <c r="J622" s="242">
        <v>345</v>
      </c>
      <c r="K622" s="242">
        <v>552</v>
      </c>
      <c r="L622" t="s">
        <v>637</v>
      </c>
      <c r="M622" s="239">
        <v>150</v>
      </c>
      <c r="N622" s="239" t="s">
        <v>3184</v>
      </c>
      <c r="O622" s="241">
        <v>533</v>
      </c>
      <c r="P622">
        <v>591</v>
      </c>
    </row>
    <row r="623" spans="1:16" x14ac:dyDescent="0.35">
      <c r="A623" t="s">
        <v>272</v>
      </c>
      <c r="B623" t="s">
        <v>4096</v>
      </c>
      <c r="C623" t="s">
        <v>4097</v>
      </c>
      <c r="E623" t="s">
        <v>3055</v>
      </c>
      <c r="F623" t="s">
        <v>612</v>
      </c>
      <c r="G623" s="240">
        <v>422</v>
      </c>
      <c r="H623" s="241">
        <v>264</v>
      </c>
      <c r="I623" t="s">
        <v>763</v>
      </c>
      <c r="J623" s="242">
        <v>291</v>
      </c>
      <c r="K623" s="242">
        <v>466</v>
      </c>
      <c r="L623" s="217" t="s">
        <v>845</v>
      </c>
      <c r="M623" s="239"/>
      <c r="N623" s="239"/>
      <c r="O623" s="241">
        <v>422</v>
      </c>
      <c r="P623">
        <v>387</v>
      </c>
    </row>
    <row r="624" spans="1:16" x14ac:dyDescent="0.35">
      <c r="A624" t="s">
        <v>272</v>
      </c>
      <c r="B624" t="s">
        <v>4098</v>
      </c>
      <c r="C624" t="s">
        <v>4099</v>
      </c>
      <c r="E624" t="s">
        <v>2730</v>
      </c>
      <c r="F624" t="s">
        <v>612</v>
      </c>
      <c r="G624" s="240">
        <v>537</v>
      </c>
      <c r="H624" s="241">
        <v>370</v>
      </c>
      <c r="I624" t="s">
        <v>764</v>
      </c>
      <c r="J624" s="242">
        <v>382</v>
      </c>
      <c r="K624" s="242">
        <v>611</v>
      </c>
      <c r="L624" t="s">
        <v>634</v>
      </c>
      <c r="M624" s="239">
        <v>132</v>
      </c>
      <c r="N624" s="239" t="s">
        <v>2999</v>
      </c>
      <c r="O624" s="241">
        <v>592</v>
      </c>
      <c r="P624">
        <v>543</v>
      </c>
    </row>
    <row r="625" spans="1:16" x14ac:dyDescent="0.35">
      <c r="A625" t="s">
        <v>272</v>
      </c>
      <c r="B625" t="s">
        <v>4100</v>
      </c>
      <c r="C625" t="s">
        <v>4101</v>
      </c>
      <c r="E625" t="s">
        <v>2751</v>
      </c>
      <c r="F625" t="s">
        <v>612</v>
      </c>
      <c r="G625" s="240">
        <v>521</v>
      </c>
      <c r="H625" s="241">
        <v>343</v>
      </c>
      <c r="I625" t="s">
        <v>2739</v>
      </c>
      <c r="J625" s="242">
        <v>357</v>
      </c>
      <c r="K625" s="242">
        <v>571</v>
      </c>
      <c r="L625" t="s">
        <v>637</v>
      </c>
      <c r="M625" s="239">
        <v>345</v>
      </c>
      <c r="N625" s="239" t="s">
        <v>2967</v>
      </c>
      <c r="O625" s="241">
        <v>549</v>
      </c>
      <c r="P625">
        <v>521</v>
      </c>
    </row>
    <row r="626" spans="1:16" x14ac:dyDescent="0.35">
      <c r="A626" t="s">
        <v>272</v>
      </c>
      <c r="B626" t="s">
        <v>4102</v>
      </c>
      <c r="C626" t="s">
        <v>4103</v>
      </c>
      <c r="E626" t="s">
        <v>2751</v>
      </c>
      <c r="F626" t="s">
        <v>612</v>
      </c>
      <c r="G626" s="240">
        <v>563</v>
      </c>
      <c r="H626" s="241">
        <v>316</v>
      </c>
      <c r="I626" t="s">
        <v>2739</v>
      </c>
      <c r="J626" s="242">
        <v>333</v>
      </c>
      <c r="K626" s="242">
        <v>533</v>
      </c>
      <c r="L626" t="s">
        <v>634</v>
      </c>
      <c r="M626" s="239">
        <v>381</v>
      </c>
      <c r="N626" s="239" t="s">
        <v>2967</v>
      </c>
      <c r="O626" s="241">
        <v>506</v>
      </c>
      <c r="P626">
        <v>547</v>
      </c>
    </row>
    <row r="627" spans="1:16" x14ac:dyDescent="0.35">
      <c r="A627" t="s">
        <v>272</v>
      </c>
      <c r="B627" t="s">
        <v>4104</v>
      </c>
      <c r="C627" t="s">
        <v>4105</v>
      </c>
      <c r="E627" t="s">
        <v>2802</v>
      </c>
      <c r="F627" t="s">
        <v>612</v>
      </c>
      <c r="G627" s="240">
        <v>514</v>
      </c>
      <c r="H627" s="241">
        <v>338</v>
      </c>
      <c r="I627" t="s">
        <v>764</v>
      </c>
      <c r="J627" s="242">
        <v>349</v>
      </c>
      <c r="K627" s="242">
        <v>558</v>
      </c>
      <c r="L627" t="s">
        <v>634</v>
      </c>
      <c r="M627" s="239">
        <v>166</v>
      </c>
      <c r="N627" s="239" t="s">
        <v>3252</v>
      </c>
      <c r="O627" s="241">
        <v>541</v>
      </c>
      <c r="P627">
        <v>500</v>
      </c>
    </row>
    <row r="628" spans="1:16" x14ac:dyDescent="0.35">
      <c r="A628" t="s">
        <v>272</v>
      </c>
      <c r="B628" t="s">
        <v>4106</v>
      </c>
      <c r="C628" t="s">
        <v>4107</v>
      </c>
      <c r="E628" t="s">
        <v>3332</v>
      </c>
      <c r="F628" t="s">
        <v>612</v>
      </c>
      <c r="G628" s="240">
        <v>512</v>
      </c>
      <c r="H628" s="241">
        <v>332</v>
      </c>
      <c r="I628" t="s">
        <v>764</v>
      </c>
      <c r="J628" s="242">
        <v>342</v>
      </c>
      <c r="K628" s="242">
        <v>547</v>
      </c>
      <c r="L628" t="s">
        <v>638</v>
      </c>
      <c r="M628" s="239">
        <v>208</v>
      </c>
      <c r="N628" s="239" t="s">
        <v>3050</v>
      </c>
      <c r="O628" s="241">
        <v>531</v>
      </c>
      <c r="P628">
        <v>517</v>
      </c>
    </row>
    <row r="629" spans="1:16" x14ac:dyDescent="0.35">
      <c r="A629" t="s">
        <v>272</v>
      </c>
      <c r="B629" t="s">
        <v>4108</v>
      </c>
      <c r="C629" t="s">
        <v>4109</v>
      </c>
      <c r="E629" t="s">
        <v>2819</v>
      </c>
      <c r="F629" t="s">
        <v>612</v>
      </c>
      <c r="G629" s="240">
        <v>339</v>
      </c>
      <c r="H629" s="241">
        <v>221</v>
      </c>
      <c r="I629" t="s">
        <v>2739</v>
      </c>
      <c r="J629" s="242">
        <v>223</v>
      </c>
      <c r="K629" s="242">
        <v>357</v>
      </c>
      <c r="L629" t="s">
        <v>638</v>
      </c>
      <c r="M629" s="239">
        <v>204</v>
      </c>
      <c r="N629" s="239" t="s">
        <v>3280</v>
      </c>
      <c r="O629" s="241">
        <v>354</v>
      </c>
      <c r="P629">
        <v>339</v>
      </c>
    </row>
    <row r="630" spans="1:16" x14ac:dyDescent="0.35">
      <c r="A630" t="s">
        <v>272</v>
      </c>
      <c r="B630" t="s">
        <v>4110</v>
      </c>
      <c r="C630" t="s">
        <v>4111</v>
      </c>
      <c r="E630" t="s">
        <v>2758</v>
      </c>
      <c r="F630" t="s">
        <v>612</v>
      </c>
      <c r="G630" s="240">
        <v>610</v>
      </c>
      <c r="H630" s="241">
        <v>367</v>
      </c>
      <c r="I630" t="s">
        <v>764</v>
      </c>
      <c r="J630" s="242">
        <v>386</v>
      </c>
      <c r="K630" s="242">
        <v>618</v>
      </c>
      <c r="L630" t="s">
        <v>637</v>
      </c>
      <c r="M630" s="239">
        <v>173</v>
      </c>
      <c r="N630" s="239" t="s">
        <v>3058</v>
      </c>
      <c r="O630" s="241">
        <v>587</v>
      </c>
      <c r="P630">
        <v>582</v>
      </c>
    </row>
    <row r="631" spans="1:16" x14ac:dyDescent="0.35">
      <c r="A631" t="s">
        <v>272</v>
      </c>
      <c r="B631" t="s">
        <v>4112</v>
      </c>
      <c r="C631" t="s">
        <v>4113</v>
      </c>
      <c r="E631" t="s">
        <v>3332</v>
      </c>
      <c r="F631" t="s">
        <v>612</v>
      </c>
      <c r="G631" s="240">
        <v>342</v>
      </c>
      <c r="H631" s="241">
        <v>254</v>
      </c>
      <c r="I631" t="s">
        <v>764</v>
      </c>
      <c r="J631" s="242">
        <v>253</v>
      </c>
      <c r="K631" s="242">
        <v>405</v>
      </c>
      <c r="L631" t="s">
        <v>634</v>
      </c>
      <c r="M631" s="239">
        <v>124</v>
      </c>
      <c r="N631" s="239" t="s">
        <v>3554</v>
      </c>
      <c r="O631" s="241">
        <v>406</v>
      </c>
      <c r="P631">
        <v>341</v>
      </c>
    </row>
    <row r="632" spans="1:16" x14ac:dyDescent="0.35">
      <c r="A632" t="s">
        <v>272</v>
      </c>
      <c r="B632" t="s">
        <v>4114</v>
      </c>
      <c r="C632" t="s">
        <v>4115</v>
      </c>
      <c r="E632" t="s">
        <v>3034</v>
      </c>
      <c r="F632" t="s">
        <v>612</v>
      </c>
      <c r="G632" s="240">
        <v>740</v>
      </c>
      <c r="H632" s="241">
        <v>453</v>
      </c>
      <c r="I632" t="s">
        <v>766</v>
      </c>
      <c r="J632" s="242">
        <v>496</v>
      </c>
      <c r="K632" s="242">
        <v>794</v>
      </c>
      <c r="L632" t="s">
        <v>634</v>
      </c>
      <c r="M632" s="239">
        <v>303</v>
      </c>
      <c r="N632" s="239" t="s">
        <v>3184</v>
      </c>
      <c r="O632" s="241">
        <v>725</v>
      </c>
      <c r="P632">
        <v>701</v>
      </c>
    </row>
    <row r="633" spans="1:16" x14ac:dyDescent="0.35">
      <c r="A633" t="s">
        <v>272</v>
      </c>
      <c r="B633" t="s">
        <v>4116</v>
      </c>
      <c r="C633" t="s">
        <v>4117</v>
      </c>
      <c r="E633" t="s">
        <v>2819</v>
      </c>
      <c r="F633" t="s">
        <v>612</v>
      </c>
      <c r="G633" s="240">
        <v>440</v>
      </c>
      <c r="H633" s="241">
        <v>290</v>
      </c>
      <c r="I633" t="s">
        <v>2739</v>
      </c>
      <c r="J633" s="242">
        <v>292</v>
      </c>
      <c r="K633" s="242">
        <v>467</v>
      </c>
      <c r="L633" t="s">
        <v>638</v>
      </c>
      <c r="M633" s="239">
        <v>276</v>
      </c>
      <c r="N633" s="239" t="s">
        <v>2993</v>
      </c>
      <c r="O633" s="241">
        <v>464</v>
      </c>
      <c r="P633">
        <v>430</v>
      </c>
    </row>
    <row r="634" spans="1:16" x14ac:dyDescent="0.35">
      <c r="A634" t="s">
        <v>272</v>
      </c>
      <c r="B634" t="s">
        <v>4118</v>
      </c>
      <c r="C634" t="s">
        <v>4119</v>
      </c>
      <c r="E634" t="s">
        <v>2819</v>
      </c>
      <c r="F634" t="s">
        <v>612</v>
      </c>
      <c r="G634" s="240">
        <v>352</v>
      </c>
      <c r="H634" s="241">
        <v>230</v>
      </c>
      <c r="I634" t="s">
        <v>2739</v>
      </c>
      <c r="J634" s="242">
        <v>234</v>
      </c>
      <c r="K634" s="242">
        <v>374</v>
      </c>
      <c r="L634" t="s">
        <v>634</v>
      </c>
      <c r="M634" s="239">
        <v>199</v>
      </c>
      <c r="N634" s="239" t="s">
        <v>3280</v>
      </c>
      <c r="O634" s="241">
        <v>368</v>
      </c>
      <c r="P634">
        <v>352</v>
      </c>
    </row>
    <row r="635" spans="1:16" x14ac:dyDescent="0.35">
      <c r="A635" t="s">
        <v>272</v>
      </c>
      <c r="B635" t="s">
        <v>4120</v>
      </c>
      <c r="C635" t="s">
        <v>4121</v>
      </c>
      <c r="E635" t="s">
        <v>4122</v>
      </c>
      <c r="F635" t="s">
        <v>612</v>
      </c>
      <c r="G635" s="240">
        <v>758</v>
      </c>
      <c r="H635" s="241">
        <v>478</v>
      </c>
      <c r="I635" t="s">
        <v>768</v>
      </c>
      <c r="J635" s="242">
        <v>502</v>
      </c>
      <c r="K635" s="242">
        <v>803</v>
      </c>
      <c r="L635" s="217" t="s">
        <v>2790</v>
      </c>
      <c r="M635" s="239"/>
      <c r="N635" s="239"/>
      <c r="O635" s="241">
        <v>765</v>
      </c>
      <c r="P635">
        <v>753</v>
      </c>
    </row>
    <row r="636" spans="1:16" x14ac:dyDescent="0.35">
      <c r="A636" t="s">
        <v>272</v>
      </c>
      <c r="B636" t="s">
        <v>4123</v>
      </c>
      <c r="C636" t="s">
        <v>4124</v>
      </c>
      <c r="E636" t="s">
        <v>2751</v>
      </c>
      <c r="F636" t="s">
        <v>612</v>
      </c>
      <c r="G636" s="240">
        <v>499</v>
      </c>
      <c r="H636" s="241">
        <v>256</v>
      </c>
      <c r="I636" t="s">
        <v>2739</v>
      </c>
      <c r="J636" s="242">
        <v>258</v>
      </c>
      <c r="K636" s="242">
        <v>413</v>
      </c>
      <c r="L636" t="s">
        <v>636</v>
      </c>
      <c r="M636" s="239">
        <v>290</v>
      </c>
      <c r="N636" s="239" t="s">
        <v>3127</v>
      </c>
      <c r="O636" s="241">
        <v>410</v>
      </c>
      <c r="P636">
        <v>496</v>
      </c>
    </row>
    <row r="637" spans="1:16" x14ac:dyDescent="0.35">
      <c r="A637" t="s">
        <v>272</v>
      </c>
      <c r="B637" t="s">
        <v>4125</v>
      </c>
      <c r="C637" t="s">
        <v>4126</v>
      </c>
      <c r="E637" t="s">
        <v>2743</v>
      </c>
      <c r="F637" t="s">
        <v>612</v>
      </c>
      <c r="G637" s="240">
        <v>401</v>
      </c>
      <c r="H637" s="241">
        <v>226</v>
      </c>
      <c r="I637" t="s">
        <v>768</v>
      </c>
      <c r="J637" s="242">
        <v>240</v>
      </c>
      <c r="K637" s="242">
        <v>384</v>
      </c>
      <c r="L637" t="s">
        <v>638</v>
      </c>
      <c r="M637" s="239">
        <v>64</v>
      </c>
      <c r="N637" s="239" t="s">
        <v>2993</v>
      </c>
      <c r="O637" s="241">
        <v>362</v>
      </c>
      <c r="P637">
        <v>409</v>
      </c>
    </row>
    <row r="638" spans="1:16" x14ac:dyDescent="0.35">
      <c r="A638" t="s">
        <v>272</v>
      </c>
      <c r="B638" t="s">
        <v>4127</v>
      </c>
      <c r="C638" t="s">
        <v>4128</v>
      </c>
      <c r="E638" t="s">
        <v>2743</v>
      </c>
      <c r="F638" t="s">
        <v>612</v>
      </c>
      <c r="G638" s="240">
        <v>426</v>
      </c>
      <c r="H638" s="241">
        <v>264</v>
      </c>
      <c r="I638" t="s">
        <v>768</v>
      </c>
      <c r="J638" s="242">
        <v>260</v>
      </c>
      <c r="K638" s="242">
        <v>416</v>
      </c>
      <c r="L638" t="s">
        <v>637</v>
      </c>
      <c r="M638" s="239">
        <v>74</v>
      </c>
      <c r="N638" s="239" t="s">
        <v>2993</v>
      </c>
      <c r="O638" s="241">
        <v>422</v>
      </c>
      <c r="P638">
        <v>435</v>
      </c>
    </row>
    <row r="639" spans="1:16" x14ac:dyDescent="0.35">
      <c r="A639" t="s">
        <v>272</v>
      </c>
      <c r="B639" t="s">
        <v>4129</v>
      </c>
      <c r="C639" t="s">
        <v>4130</v>
      </c>
      <c r="E639" t="s">
        <v>2743</v>
      </c>
      <c r="F639" t="s">
        <v>612</v>
      </c>
      <c r="G639" s="240">
        <v>419</v>
      </c>
      <c r="H639" s="241">
        <v>231</v>
      </c>
      <c r="I639" t="s">
        <v>768</v>
      </c>
      <c r="J639" s="242">
        <v>238</v>
      </c>
      <c r="K639" s="242">
        <v>381</v>
      </c>
      <c r="L639" t="s">
        <v>637</v>
      </c>
      <c r="M639" s="239">
        <v>86</v>
      </c>
      <c r="N639" s="239" t="s">
        <v>3252</v>
      </c>
      <c r="O639" s="241">
        <v>370</v>
      </c>
      <c r="P639">
        <v>437</v>
      </c>
    </row>
    <row r="640" spans="1:16" x14ac:dyDescent="0.35">
      <c r="A640" t="s">
        <v>272</v>
      </c>
      <c r="B640" t="s">
        <v>4131</v>
      </c>
      <c r="C640" t="s">
        <v>4132</v>
      </c>
      <c r="E640" t="s">
        <v>2743</v>
      </c>
      <c r="F640" t="s">
        <v>612</v>
      </c>
      <c r="G640" s="240">
        <v>426</v>
      </c>
      <c r="H640" s="241">
        <v>240</v>
      </c>
      <c r="I640" t="s">
        <v>768</v>
      </c>
      <c r="J640" s="242">
        <v>235</v>
      </c>
      <c r="K640" s="242">
        <v>376</v>
      </c>
      <c r="L640" t="s">
        <v>637</v>
      </c>
      <c r="M640" s="239">
        <v>64</v>
      </c>
      <c r="N640" s="239" t="s">
        <v>2794</v>
      </c>
      <c r="O640" s="241">
        <v>384</v>
      </c>
      <c r="P640">
        <v>436</v>
      </c>
    </row>
    <row r="641" spans="1:16" x14ac:dyDescent="0.35">
      <c r="A641" t="s">
        <v>272</v>
      </c>
      <c r="B641" t="s">
        <v>4133</v>
      </c>
      <c r="C641" t="s">
        <v>4134</v>
      </c>
      <c r="E641" t="s">
        <v>2743</v>
      </c>
      <c r="F641" t="s">
        <v>612</v>
      </c>
      <c r="G641" s="240">
        <v>291</v>
      </c>
      <c r="H641" s="241">
        <v>79</v>
      </c>
      <c r="I641" t="s">
        <v>768</v>
      </c>
      <c r="J641" s="242">
        <v>142</v>
      </c>
      <c r="K641" s="242">
        <v>227</v>
      </c>
      <c r="L641" t="s">
        <v>638</v>
      </c>
      <c r="M641" s="239">
        <v>97</v>
      </c>
      <c r="N641" s="239" t="s">
        <v>4135</v>
      </c>
      <c r="O641" s="241">
        <v>126</v>
      </c>
      <c r="P641">
        <v>224</v>
      </c>
    </row>
    <row r="642" spans="1:16" x14ac:dyDescent="0.35">
      <c r="A642" t="s">
        <v>272</v>
      </c>
      <c r="B642" t="s">
        <v>4136</v>
      </c>
      <c r="C642" t="s">
        <v>4137</v>
      </c>
      <c r="E642" t="s">
        <v>2743</v>
      </c>
      <c r="F642" t="s">
        <v>612</v>
      </c>
      <c r="G642" s="240">
        <v>403</v>
      </c>
      <c r="H642" s="241">
        <v>258</v>
      </c>
      <c r="I642" t="s">
        <v>768</v>
      </c>
      <c r="J642" s="242">
        <v>252</v>
      </c>
      <c r="K642" s="242">
        <v>403</v>
      </c>
      <c r="L642" t="s">
        <v>637</v>
      </c>
      <c r="M642" s="239">
        <v>108</v>
      </c>
      <c r="N642" s="239" t="s">
        <v>3058</v>
      </c>
      <c r="O642" s="241">
        <v>413</v>
      </c>
      <c r="P642">
        <v>417</v>
      </c>
    </row>
    <row r="643" spans="1:16" x14ac:dyDescent="0.35">
      <c r="A643" t="s">
        <v>272</v>
      </c>
      <c r="B643" t="s">
        <v>4138</v>
      </c>
      <c r="C643" t="s">
        <v>4139</v>
      </c>
      <c r="E643" t="s">
        <v>2743</v>
      </c>
      <c r="F643" t="s">
        <v>612</v>
      </c>
      <c r="G643" s="240">
        <v>155</v>
      </c>
      <c r="H643" s="241">
        <v>71</v>
      </c>
      <c r="I643" t="s">
        <v>768</v>
      </c>
      <c r="J643" s="242">
        <v>90</v>
      </c>
      <c r="K643" s="242">
        <v>144</v>
      </c>
      <c r="L643" s="217" t="s">
        <v>845</v>
      </c>
      <c r="M643" s="239">
        <v>3</v>
      </c>
      <c r="N643" s="239" t="s">
        <v>2782</v>
      </c>
      <c r="O643" s="241">
        <v>114</v>
      </c>
      <c r="P643">
        <v>146</v>
      </c>
    </row>
    <row r="644" spans="1:16" x14ac:dyDescent="0.35">
      <c r="A644" t="s">
        <v>272</v>
      </c>
      <c r="B644" t="s">
        <v>4140</v>
      </c>
      <c r="C644" t="s">
        <v>4141</v>
      </c>
      <c r="E644" t="s">
        <v>3968</v>
      </c>
      <c r="F644" t="s">
        <v>612</v>
      </c>
      <c r="G644" s="240">
        <v>198</v>
      </c>
      <c r="H644" s="241">
        <v>113</v>
      </c>
      <c r="I644" t="s">
        <v>2909</v>
      </c>
      <c r="J644" s="242">
        <v>156</v>
      </c>
      <c r="K644" s="242">
        <v>250</v>
      </c>
      <c r="L644" t="s">
        <v>637</v>
      </c>
      <c r="M644" s="239">
        <v>97</v>
      </c>
      <c r="N644" s="239" t="s">
        <v>4135</v>
      </c>
      <c r="O644" s="241">
        <v>181</v>
      </c>
      <c r="P644">
        <v>202</v>
      </c>
    </row>
    <row r="645" spans="1:16" x14ac:dyDescent="0.35">
      <c r="A645" t="s">
        <v>272</v>
      </c>
      <c r="B645" t="s">
        <v>4142</v>
      </c>
      <c r="C645" t="s">
        <v>4143</v>
      </c>
      <c r="E645" t="s">
        <v>2743</v>
      </c>
      <c r="F645" t="s">
        <v>612</v>
      </c>
      <c r="G645" s="240">
        <v>131</v>
      </c>
      <c r="H645" s="241">
        <v>73</v>
      </c>
      <c r="I645" t="s">
        <v>768</v>
      </c>
      <c r="J645" s="242">
        <v>91</v>
      </c>
      <c r="K645" s="242">
        <v>146</v>
      </c>
      <c r="L645" s="217" t="s">
        <v>845</v>
      </c>
      <c r="M645" s="239">
        <v>7</v>
      </c>
      <c r="N645" s="239" t="s">
        <v>2816</v>
      </c>
      <c r="O645" s="241">
        <v>117</v>
      </c>
      <c r="P645">
        <v>114</v>
      </c>
    </row>
    <row r="646" spans="1:16" x14ac:dyDescent="0.35">
      <c r="A646" t="s">
        <v>273</v>
      </c>
      <c r="B646" t="s">
        <v>4144</v>
      </c>
      <c r="C646" t="s">
        <v>4145</v>
      </c>
      <c r="E646" t="s">
        <v>2793</v>
      </c>
      <c r="F646" t="s">
        <v>615</v>
      </c>
      <c r="G646" s="240">
        <v>341</v>
      </c>
      <c r="H646" s="241">
        <v>113</v>
      </c>
      <c r="I646" t="s">
        <v>764</v>
      </c>
      <c r="J646" s="242">
        <v>126</v>
      </c>
      <c r="K646" s="242">
        <v>202</v>
      </c>
      <c r="L646" t="s">
        <v>636</v>
      </c>
      <c r="M646" s="239">
        <v>102</v>
      </c>
      <c r="N646" s="239" t="s">
        <v>2759</v>
      </c>
      <c r="O646" s="241">
        <v>181</v>
      </c>
      <c r="P646">
        <v>332</v>
      </c>
    </row>
    <row r="647" spans="1:16" x14ac:dyDescent="0.35">
      <c r="A647" t="s">
        <v>273</v>
      </c>
      <c r="B647" t="s">
        <v>4146</v>
      </c>
      <c r="C647" t="s">
        <v>4147</v>
      </c>
      <c r="E647" t="s">
        <v>2908</v>
      </c>
      <c r="F647" t="s">
        <v>618</v>
      </c>
      <c r="G647" s="240">
        <v>353</v>
      </c>
      <c r="H647" s="241">
        <v>90</v>
      </c>
      <c r="I647" t="s">
        <v>2909</v>
      </c>
      <c r="J647" s="242">
        <v>100</v>
      </c>
      <c r="K647" s="242">
        <v>160</v>
      </c>
      <c r="L647" t="s">
        <v>636</v>
      </c>
      <c r="M647" s="239">
        <v>87</v>
      </c>
      <c r="N647" s="239" t="s">
        <v>2999</v>
      </c>
      <c r="O647" s="241">
        <v>144</v>
      </c>
      <c r="P647">
        <v>348</v>
      </c>
    </row>
    <row r="648" spans="1:16" x14ac:dyDescent="0.35">
      <c r="A648" t="s">
        <v>274</v>
      </c>
      <c r="B648" t="s">
        <v>4148</v>
      </c>
      <c r="C648" t="s">
        <v>4149</v>
      </c>
      <c r="E648" t="s">
        <v>2861</v>
      </c>
      <c r="F648" t="s">
        <v>615</v>
      </c>
      <c r="G648" s="240">
        <v>361</v>
      </c>
      <c r="H648" s="241">
        <v>72</v>
      </c>
      <c r="I648" t="s">
        <v>764</v>
      </c>
      <c r="J648" s="242">
        <v>75</v>
      </c>
      <c r="K648" s="242">
        <v>120</v>
      </c>
      <c r="L648" t="s">
        <v>637</v>
      </c>
      <c r="M648" s="239">
        <v>267</v>
      </c>
      <c r="N648" s="239" t="s">
        <v>3280</v>
      </c>
      <c r="O648" s="241">
        <v>115</v>
      </c>
      <c r="P648">
        <v>361</v>
      </c>
    </row>
    <row r="649" spans="1:16" x14ac:dyDescent="0.35">
      <c r="A649" t="s">
        <v>274</v>
      </c>
      <c r="B649" t="s">
        <v>4150</v>
      </c>
      <c r="C649" t="s">
        <v>4151</v>
      </c>
      <c r="E649" t="s">
        <v>3055</v>
      </c>
      <c r="F649" t="s">
        <v>615</v>
      </c>
      <c r="G649" s="240">
        <v>382</v>
      </c>
      <c r="H649" s="241">
        <v>86</v>
      </c>
      <c r="I649" t="s">
        <v>763</v>
      </c>
      <c r="J649" s="242">
        <v>79</v>
      </c>
      <c r="K649" s="242">
        <v>126</v>
      </c>
      <c r="L649" s="217" t="s">
        <v>845</v>
      </c>
      <c r="M649" s="239"/>
      <c r="N649" s="239"/>
      <c r="O649" s="241">
        <v>138</v>
      </c>
      <c r="P649">
        <v>383</v>
      </c>
    </row>
    <row r="650" spans="1:16" x14ac:dyDescent="0.35">
      <c r="A650" t="s">
        <v>274</v>
      </c>
      <c r="B650" t="s">
        <v>4152</v>
      </c>
      <c r="C650" t="s">
        <v>4153</v>
      </c>
      <c r="E650" t="s">
        <v>2819</v>
      </c>
      <c r="F650" t="s">
        <v>618</v>
      </c>
      <c r="G650" s="240">
        <v>428</v>
      </c>
      <c r="H650" s="241">
        <v>77</v>
      </c>
      <c r="I650" t="s">
        <v>2739</v>
      </c>
      <c r="J650" s="242">
        <v>81</v>
      </c>
      <c r="K650" s="242">
        <v>130</v>
      </c>
      <c r="L650" t="s">
        <v>636</v>
      </c>
      <c r="M650" s="239">
        <v>243</v>
      </c>
      <c r="N650" s="239" t="s">
        <v>3423</v>
      </c>
      <c r="O650" s="241">
        <v>123</v>
      </c>
      <c r="P650">
        <v>427</v>
      </c>
    </row>
    <row r="651" spans="1:16" x14ac:dyDescent="0.35">
      <c r="A651" t="s">
        <v>274</v>
      </c>
      <c r="B651" t="s">
        <v>4154</v>
      </c>
      <c r="C651" t="s">
        <v>4155</v>
      </c>
      <c r="E651" t="s">
        <v>2743</v>
      </c>
      <c r="F651" t="s">
        <v>618</v>
      </c>
      <c r="G651" s="240">
        <v>434</v>
      </c>
      <c r="H651" s="241">
        <v>74</v>
      </c>
      <c r="I651" t="s">
        <v>768</v>
      </c>
      <c r="J651" s="242">
        <v>79</v>
      </c>
      <c r="K651" s="242">
        <v>126</v>
      </c>
      <c r="L651" t="s">
        <v>634</v>
      </c>
      <c r="M651" s="239">
        <v>26</v>
      </c>
      <c r="N651" s="239" t="s">
        <v>2975</v>
      </c>
      <c r="O651" s="241">
        <v>118</v>
      </c>
      <c r="P651">
        <v>433</v>
      </c>
    </row>
    <row r="652" spans="1:16" x14ac:dyDescent="0.35">
      <c r="A652" t="s">
        <v>275</v>
      </c>
      <c r="B652" t="s">
        <v>4156</v>
      </c>
      <c r="C652" t="s">
        <v>4157</v>
      </c>
      <c r="E652" t="s">
        <v>2989</v>
      </c>
      <c r="F652" t="s">
        <v>615</v>
      </c>
      <c r="G652" s="240">
        <v>323</v>
      </c>
      <c r="H652" s="241">
        <v>53</v>
      </c>
      <c r="I652" t="s">
        <v>764</v>
      </c>
      <c r="J652" s="242">
        <v>60</v>
      </c>
      <c r="K652" s="242">
        <v>96</v>
      </c>
      <c r="L652" t="s">
        <v>634</v>
      </c>
      <c r="M652" s="239">
        <v>57</v>
      </c>
      <c r="N652" s="239" t="s">
        <v>2822</v>
      </c>
      <c r="O652" s="241">
        <v>85</v>
      </c>
      <c r="P652">
        <v>322</v>
      </c>
    </row>
    <row r="653" spans="1:16" x14ac:dyDescent="0.35">
      <c r="A653" t="s">
        <v>275</v>
      </c>
      <c r="B653" t="s">
        <v>4158</v>
      </c>
      <c r="C653" t="s">
        <v>4159</v>
      </c>
      <c r="E653" t="s">
        <v>3064</v>
      </c>
      <c r="F653" t="s">
        <v>618</v>
      </c>
      <c r="G653" s="240">
        <v>416</v>
      </c>
      <c r="H653" s="241">
        <v>58</v>
      </c>
      <c r="I653" t="s">
        <v>2909</v>
      </c>
      <c r="J653" s="242">
        <v>74</v>
      </c>
      <c r="K653" s="242">
        <v>118</v>
      </c>
      <c r="L653" t="s">
        <v>636</v>
      </c>
      <c r="M653" s="239">
        <v>85</v>
      </c>
      <c r="N653" s="239" t="s">
        <v>2768</v>
      </c>
      <c r="O653" s="241">
        <v>93</v>
      </c>
      <c r="P653">
        <v>410</v>
      </c>
    </row>
    <row r="654" spans="1:16" x14ac:dyDescent="0.35">
      <c r="A654" t="s">
        <v>276</v>
      </c>
      <c r="B654" t="s">
        <v>4160</v>
      </c>
      <c r="C654" t="s">
        <v>4161</v>
      </c>
      <c r="E654" t="s">
        <v>2755</v>
      </c>
      <c r="F654" t="s">
        <v>618</v>
      </c>
      <c r="G654" s="240">
        <v>134</v>
      </c>
      <c r="H654" s="241">
        <v>44</v>
      </c>
      <c r="I654" t="s">
        <v>763</v>
      </c>
      <c r="J654" s="242">
        <v>57</v>
      </c>
      <c r="K654" s="242">
        <v>91</v>
      </c>
      <c r="L654" s="217" t="s">
        <v>845</v>
      </c>
      <c r="M654" s="239"/>
      <c r="N654" s="239"/>
      <c r="O654" s="241">
        <v>70</v>
      </c>
      <c r="P654">
        <v>110</v>
      </c>
    </row>
    <row r="655" spans="1:16" x14ac:dyDescent="0.35">
      <c r="A655" t="s">
        <v>276</v>
      </c>
      <c r="B655" t="s">
        <v>4162</v>
      </c>
      <c r="C655" t="s">
        <v>4163</v>
      </c>
      <c r="E655" t="s">
        <v>2755</v>
      </c>
      <c r="F655" t="s">
        <v>618</v>
      </c>
      <c r="G655" s="240">
        <v>51</v>
      </c>
      <c r="H655" s="241">
        <v>17</v>
      </c>
      <c r="I655" t="s">
        <v>763</v>
      </c>
      <c r="J655" s="242">
        <v>19</v>
      </c>
      <c r="K655" s="242">
        <v>30</v>
      </c>
      <c r="L655" s="217" t="s">
        <v>845</v>
      </c>
      <c r="M655" s="239"/>
      <c r="N655" s="239"/>
      <c r="O655" s="241">
        <v>27</v>
      </c>
      <c r="P655">
        <v>48</v>
      </c>
    </row>
    <row r="656" spans="1:16" x14ac:dyDescent="0.35">
      <c r="A656" t="s">
        <v>276</v>
      </c>
      <c r="B656" t="s">
        <v>4164</v>
      </c>
      <c r="C656" t="s">
        <v>4165</v>
      </c>
      <c r="E656" t="s">
        <v>2802</v>
      </c>
      <c r="F656" t="s">
        <v>612</v>
      </c>
      <c r="G656" s="240">
        <v>702</v>
      </c>
      <c r="H656" s="241">
        <v>240</v>
      </c>
      <c r="I656" t="s">
        <v>764</v>
      </c>
      <c r="J656" s="242">
        <v>242</v>
      </c>
      <c r="K656" s="242">
        <v>387</v>
      </c>
      <c r="L656" t="s">
        <v>634</v>
      </c>
      <c r="M656" s="239">
        <v>123</v>
      </c>
      <c r="N656" s="239" t="s">
        <v>2816</v>
      </c>
      <c r="O656" s="241">
        <v>384</v>
      </c>
      <c r="P656">
        <v>697</v>
      </c>
    </row>
    <row r="657" spans="1:16" x14ac:dyDescent="0.35">
      <c r="A657" t="s">
        <v>276</v>
      </c>
      <c r="B657" t="s">
        <v>4166</v>
      </c>
      <c r="C657" t="s">
        <v>4167</v>
      </c>
      <c r="E657" t="s">
        <v>2802</v>
      </c>
      <c r="F657" t="s">
        <v>612</v>
      </c>
      <c r="G657" s="240">
        <v>568</v>
      </c>
      <c r="H657" s="241">
        <v>259</v>
      </c>
      <c r="I657" t="s">
        <v>764</v>
      </c>
      <c r="J657" s="242">
        <v>277</v>
      </c>
      <c r="K657" s="242">
        <v>443</v>
      </c>
      <c r="L657" t="s">
        <v>636</v>
      </c>
      <c r="M657" s="239">
        <v>173</v>
      </c>
      <c r="N657" s="239" t="s">
        <v>2919</v>
      </c>
      <c r="O657" s="241">
        <v>414</v>
      </c>
      <c r="P657">
        <v>562</v>
      </c>
    </row>
    <row r="658" spans="1:16" x14ac:dyDescent="0.35">
      <c r="A658" t="s">
        <v>276</v>
      </c>
      <c r="B658" t="s">
        <v>4168</v>
      </c>
      <c r="C658" t="s">
        <v>4169</v>
      </c>
      <c r="E658" t="s">
        <v>2802</v>
      </c>
      <c r="F658" t="s">
        <v>612</v>
      </c>
      <c r="G658" s="240">
        <v>654</v>
      </c>
      <c r="H658" s="241">
        <v>253</v>
      </c>
      <c r="I658" t="s">
        <v>764</v>
      </c>
      <c r="J658" s="242">
        <v>243</v>
      </c>
      <c r="K658" s="242">
        <v>389</v>
      </c>
      <c r="L658" t="s">
        <v>634</v>
      </c>
      <c r="M658" s="239">
        <v>184</v>
      </c>
      <c r="N658" s="239" t="s">
        <v>2762</v>
      </c>
      <c r="O658" s="241">
        <v>405</v>
      </c>
      <c r="P658">
        <v>669</v>
      </c>
    </row>
    <row r="659" spans="1:16" x14ac:dyDescent="0.35">
      <c r="A659" t="s">
        <v>276</v>
      </c>
      <c r="B659" t="s">
        <v>4170</v>
      </c>
      <c r="C659" t="s">
        <v>4171</v>
      </c>
      <c r="E659" t="s">
        <v>2802</v>
      </c>
      <c r="F659" t="s">
        <v>612</v>
      </c>
      <c r="G659" s="240">
        <v>674</v>
      </c>
      <c r="H659" s="241">
        <v>285</v>
      </c>
      <c r="I659" t="s">
        <v>764</v>
      </c>
      <c r="J659" s="242">
        <v>288</v>
      </c>
      <c r="K659" s="242">
        <v>461</v>
      </c>
      <c r="L659" t="s">
        <v>636</v>
      </c>
      <c r="M659" s="239">
        <v>205</v>
      </c>
      <c r="N659" s="239" t="s">
        <v>3162</v>
      </c>
      <c r="O659" s="241">
        <v>456</v>
      </c>
      <c r="P659">
        <v>676</v>
      </c>
    </row>
    <row r="660" spans="1:16" x14ac:dyDescent="0.35">
      <c r="A660" t="s">
        <v>276</v>
      </c>
      <c r="B660" t="s">
        <v>4172</v>
      </c>
      <c r="C660" t="s">
        <v>4173</v>
      </c>
      <c r="E660" t="s">
        <v>3325</v>
      </c>
      <c r="F660" t="s">
        <v>612</v>
      </c>
      <c r="G660" s="240">
        <v>123</v>
      </c>
      <c r="H660" s="241">
        <v>52</v>
      </c>
      <c r="I660" t="s">
        <v>763</v>
      </c>
      <c r="J660" s="242">
        <v>56</v>
      </c>
      <c r="K660" s="242">
        <v>90</v>
      </c>
      <c r="L660" s="217" t="s">
        <v>845</v>
      </c>
      <c r="M660" s="239"/>
      <c r="N660" s="239"/>
      <c r="O660" s="241">
        <v>83</v>
      </c>
      <c r="P660">
        <v>122</v>
      </c>
    </row>
    <row r="661" spans="1:16" x14ac:dyDescent="0.35">
      <c r="A661" t="s">
        <v>276</v>
      </c>
      <c r="B661" t="s">
        <v>4174</v>
      </c>
      <c r="C661" t="s">
        <v>4175</v>
      </c>
      <c r="E661" t="s">
        <v>2819</v>
      </c>
      <c r="F661" t="s">
        <v>612</v>
      </c>
      <c r="G661" s="240">
        <v>474</v>
      </c>
      <c r="H661" s="241">
        <v>159</v>
      </c>
      <c r="I661" t="s">
        <v>2739</v>
      </c>
      <c r="J661" s="242">
        <v>157</v>
      </c>
      <c r="K661" s="242">
        <v>251</v>
      </c>
      <c r="L661" t="s">
        <v>637</v>
      </c>
      <c r="M661" s="239">
        <v>267</v>
      </c>
      <c r="N661" s="239" t="s">
        <v>2919</v>
      </c>
      <c r="O661" s="241">
        <v>254</v>
      </c>
      <c r="P661">
        <v>482</v>
      </c>
    </row>
    <row r="662" spans="1:16" x14ac:dyDescent="0.35">
      <c r="A662" t="s">
        <v>276</v>
      </c>
      <c r="B662" t="s">
        <v>4176</v>
      </c>
      <c r="C662" t="s">
        <v>4177</v>
      </c>
      <c r="E662" t="s">
        <v>2819</v>
      </c>
      <c r="F662" t="s">
        <v>612</v>
      </c>
      <c r="G662" s="240">
        <v>894</v>
      </c>
      <c r="H662" s="241">
        <v>298</v>
      </c>
      <c r="I662" t="s">
        <v>2739</v>
      </c>
      <c r="J662" s="242">
        <v>298</v>
      </c>
      <c r="K662" s="242">
        <v>477</v>
      </c>
      <c r="L662" t="s">
        <v>636</v>
      </c>
      <c r="M662" s="239">
        <v>421</v>
      </c>
      <c r="N662" s="239" t="s">
        <v>2759</v>
      </c>
      <c r="O662" s="241">
        <v>477</v>
      </c>
      <c r="P662">
        <v>888</v>
      </c>
    </row>
    <row r="663" spans="1:16" x14ac:dyDescent="0.35">
      <c r="A663" t="s">
        <v>276</v>
      </c>
      <c r="B663" t="s">
        <v>4178</v>
      </c>
      <c r="C663" t="s">
        <v>4179</v>
      </c>
      <c r="E663" t="s">
        <v>2743</v>
      </c>
      <c r="F663" t="s">
        <v>612</v>
      </c>
      <c r="G663" s="240">
        <v>1107</v>
      </c>
      <c r="H663" s="241">
        <v>481</v>
      </c>
      <c r="I663" t="s">
        <v>768</v>
      </c>
      <c r="J663" s="242">
        <v>288</v>
      </c>
      <c r="K663" s="242">
        <v>461</v>
      </c>
      <c r="L663" t="s">
        <v>636</v>
      </c>
      <c r="M663" s="239">
        <v>87</v>
      </c>
      <c r="N663" s="239" t="s">
        <v>3342</v>
      </c>
      <c r="O663" s="241">
        <v>770</v>
      </c>
      <c r="P663">
        <v>1771</v>
      </c>
    </row>
    <row r="664" spans="1:16" x14ac:dyDescent="0.35">
      <c r="A664" t="s">
        <v>276</v>
      </c>
      <c r="B664" t="s">
        <v>4180</v>
      </c>
      <c r="C664" t="s">
        <v>4181</v>
      </c>
      <c r="E664" t="s">
        <v>2743</v>
      </c>
      <c r="F664" t="s">
        <v>612</v>
      </c>
      <c r="G664" s="240">
        <v>37</v>
      </c>
      <c r="H664" s="241">
        <v>15</v>
      </c>
      <c r="I664" t="s">
        <v>768</v>
      </c>
      <c r="J664" s="242">
        <v>20</v>
      </c>
      <c r="K664" s="242">
        <v>32</v>
      </c>
      <c r="L664" s="217" t="s">
        <v>845</v>
      </c>
      <c r="M664" s="239">
        <v>6</v>
      </c>
      <c r="N664" s="239" t="s">
        <v>3118</v>
      </c>
      <c r="O664" s="241">
        <v>24</v>
      </c>
      <c r="P664">
        <v>32</v>
      </c>
    </row>
    <row r="665" spans="1:16" x14ac:dyDescent="0.35">
      <c r="A665" t="s">
        <v>276</v>
      </c>
      <c r="B665" t="s">
        <v>4182</v>
      </c>
      <c r="C665" t="s">
        <v>4183</v>
      </c>
      <c r="E665" t="s">
        <v>2743</v>
      </c>
      <c r="F665" t="s">
        <v>612</v>
      </c>
      <c r="G665" s="240">
        <v>640</v>
      </c>
      <c r="H665" s="241">
        <v>0</v>
      </c>
      <c r="I665" t="s">
        <v>768</v>
      </c>
      <c r="J665" s="242">
        <v>208</v>
      </c>
      <c r="K665" s="242">
        <v>333</v>
      </c>
      <c r="L665" t="s">
        <v>636</v>
      </c>
      <c r="M665" s="239">
        <v>41</v>
      </c>
      <c r="N665" s="239" t="s">
        <v>2845</v>
      </c>
      <c r="O665" s="241">
        <v>0</v>
      </c>
      <c r="P665" t="e">
        <v>#N/A</v>
      </c>
    </row>
    <row r="666" spans="1:16" x14ac:dyDescent="0.35">
      <c r="A666" t="s">
        <v>277</v>
      </c>
      <c r="B666" t="s">
        <v>4184</v>
      </c>
      <c r="C666" t="s">
        <v>4185</v>
      </c>
      <c r="E666" t="s">
        <v>2793</v>
      </c>
      <c r="F666" t="s">
        <v>615</v>
      </c>
      <c r="G666" s="240">
        <v>133</v>
      </c>
      <c r="H666" s="241">
        <v>27</v>
      </c>
      <c r="I666" t="s">
        <v>764</v>
      </c>
      <c r="J666" s="242">
        <v>32</v>
      </c>
      <c r="K666" s="242">
        <v>51</v>
      </c>
      <c r="L666" t="s">
        <v>636</v>
      </c>
      <c r="M666" s="239">
        <v>27</v>
      </c>
      <c r="N666" s="239" t="s">
        <v>2748</v>
      </c>
      <c r="O666" s="241">
        <v>43</v>
      </c>
      <c r="P666">
        <v>130</v>
      </c>
    </row>
    <row r="667" spans="1:16" x14ac:dyDescent="0.35">
      <c r="A667" t="s">
        <v>278</v>
      </c>
      <c r="B667" t="s">
        <v>4186</v>
      </c>
      <c r="C667" t="s">
        <v>4187</v>
      </c>
      <c r="E667" t="s">
        <v>2755</v>
      </c>
      <c r="F667" t="s">
        <v>618</v>
      </c>
      <c r="G667" s="240">
        <v>81</v>
      </c>
      <c r="H667" s="241">
        <v>7</v>
      </c>
      <c r="I667" t="s">
        <v>763</v>
      </c>
      <c r="J667" s="242">
        <v>9</v>
      </c>
      <c r="K667" s="242">
        <v>14</v>
      </c>
      <c r="L667" s="217" t="s">
        <v>845</v>
      </c>
      <c r="M667" s="239"/>
      <c r="N667" s="239"/>
      <c r="O667" s="241">
        <v>11</v>
      </c>
      <c r="P667">
        <v>76</v>
      </c>
    </row>
    <row r="668" spans="1:16" x14ac:dyDescent="0.35">
      <c r="A668" t="s">
        <v>278</v>
      </c>
      <c r="B668" t="s">
        <v>4188</v>
      </c>
      <c r="C668" t="s">
        <v>4189</v>
      </c>
      <c r="E668" t="s">
        <v>2802</v>
      </c>
      <c r="F668" t="s">
        <v>615</v>
      </c>
      <c r="G668" s="240">
        <v>576</v>
      </c>
      <c r="H668" s="241">
        <v>32</v>
      </c>
      <c r="I668" t="s">
        <v>764</v>
      </c>
      <c r="J668" s="242">
        <v>31</v>
      </c>
      <c r="K668" s="242">
        <v>50</v>
      </c>
      <c r="L668" t="s">
        <v>634</v>
      </c>
      <c r="M668" s="239">
        <v>65</v>
      </c>
      <c r="N668" s="239" t="s">
        <v>2744</v>
      </c>
      <c r="O668" s="241">
        <v>51</v>
      </c>
      <c r="P668">
        <v>569</v>
      </c>
    </row>
    <row r="669" spans="1:16" x14ac:dyDescent="0.35">
      <c r="A669" t="s">
        <v>278</v>
      </c>
      <c r="B669" t="s">
        <v>4190</v>
      </c>
      <c r="C669" t="s">
        <v>4191</v>
      </c>
      <c r="E669" t="s">
        <v>2802</v>
      </c>
      <c r="F669" t="s">
        <v>615</v>
      </c>
      <c r="G669" s="240">
        <v>592</v>
      </c>
      <c r="H669" s="241">
        <v>34</v>
      </c>
      <c r="I669" t="s">
        <v>764</v>
      </c>
      <c r="J669" s="242">
        <v>36</v>
      </c>
      <c r="K669" s="242">
        <v>58</v>
      </c>
      <c r="L669" t="s">
        <v>634</v>
      </c>
      <c r="M669" s="239">
        <v>64</v>
      </c>
      <c r="N669" s="239" t="s">
        <v>2787</v>
      </c>
      <c r="O669" s="241">
        <v>54</v>
      </c>
      <c r="P669">
        <v>580</v>
      </c>
    </row>
    <row r="670" spans="1:16" x14ac:dyDescent="0.35">
      <c r="A670" t="s">
        <v>278</v>
      </c>
      <c r="B670" t="s">
        <v>4192</v>
      </c>
      <c r="C670" t="s">
        <v>4193</v>
      </c>
      <c r="E670" t="s">
        <v>2802</v>
      </c>
      <c r="F670" t="s">
        <v>618</v>
      </c>
      <c r="G670" s="240">
        <v>518</v>
      </c>
      <c r="H670" s="241">
        <v>19</v>
      </c>
      <c r="I670" t="s">
        <v>764</v>
      </c>
      <c r="J670" s="242">
        <v>21</v>
      </c>
      <c r="K670" s="242">
        <v>34</v>
      </c>
      <c r="L670" t="s">
        <v>634</v>
      </c>
      <c r="M670" s="239">
        <v>67</v>
      </c>
      <c r="N670" s="239" t="s">
        <v>2964</v>
      </c>
      <c r="O670" s="241">
        <v>30</v>
      </c>
      <c r="P670">
        <v>509</v>
      </c>
    </row>
    <row r="671" spans="1:16" x14ac:dyDescent="0.35">
      <c r="A671" t="s">
        <v>278</v>
      </c>
      <c r="B671" t="s">
        <v>4194</v>
      </c>
      <c r="C671" t="s">
        <v>4195</v>
      </c>
      <c r="E671" t="s">
        <v>2802</v>
      </c>
      <c r="F671" t="s">
        <v>618</v>
      </c>
      <c r="G671" s="240">
        <v>524</v>
      </c>
      <c r="H671" s="241">
        <v>15</v>
      </c>
      <c r="I671" t="s">
        <v>764</v>
      </c>
      <c r="J671" s="242">
        <v>18</v>
      </c>
      <c r="K671" s="242">
        <v>29</v>
      </c>
      <c r="L671" t="s">
        <v>634</v>
      </c>
      <c r="M671" s="239">
        <v>59</v>
      </c>
      <c r="N671" s="239" t="s">
        <v>3008</v>
      </c>
      <c r="O671" s="241">
        <v>24</v>
      </c>
      <c r="P671">
        <v>516</v>
      </c>
    </row>
    <row r="672" spans="1:16" x14ac:dyDescent="0.35">
      <c r="A672" t="s">
        <v>278</v>
      </c>
      <c r="B672" t="s">
        <v>4196</v>
      </c>
      <c r="C672" t="s">
        <v>4197</v>
      </c>
      <c r="E672" t="s">
        <v>2802</v>
      </c>
      <c r="F672" t="s">
        <v>618</v>
      </c>
      <c r="G672" s="240">
        <v>456</v>
      </c>
      <c r="H672" s="241">
        <v>23</v>
      </c>
      <c r="I672" t="s">
        <v>764</v>
      </c>
      <c r="J672" s="242">
        <v>23</v>
      </c>
      <c r="K672" s="242">
        <v>37</v>
      </c>
      <c r="L672" t="s">
        <v>634</v>
      </c>
      <c r="M672" s="239">
        <v>55</v>
      </c>
      <c r="N672" s="239" t="s">
        <v>3008</v>
      </c>
      <c r="O672" s="241">
        <v>37</v>
      </c>
      <c r="P672">
        <v>444</v>
      </c>
    </row>
    <row r="673" spans="1:16" x14ac:dyDescent="0.35">
      <c r="A673" t="s">
        <v>278</v>
      </c>
      <c r="B673" t="s">
        <v>4198</v>
      </c>
      <c r="C673" t="s">
        <v>4199</v>
      </c>
      <c r="E673" t="s">
        <v>2802</v>
      </c>
      <c r="F673" t="s">
        <v>618</v>
      </c>
      <c r="G673" s="240">
        <v>438</v>
      </c>
      <c r="H673" s="241">
        <v>22</v>
      </c>
      <c r="I673" t="s">
        <v>764</v>
      </c>
      <c r="J673" s="242">
        <v>25</v>
      </c>
      <c r="K673" s="242">
        <v>40</v>
      </c>
      <c r="L673" t="s">
        <v>634</v>
      </c>
      <c r="M673" s="239">
        <v>46</v>
      </c>
      <c r="N673" s="239" t="s">
        <v>3768</v>
      </c>
      <c r="O673" s="241">
        <v>35</v>
      </c>
      <c r="P673">
        <v>435</v>
      </c>
    </row>
    <row r="674" spans="1:16" x14ac:dyDescent="0.35">
      <c r="A674" t="s">
        <v>278</v>
      </c>
      <c r="B674" t="s">
        <v>4200</v>
      </c>
      <c r="C674" t="s">
        <v>4201</v>
      </c>
      <c r="E674" t="s">
        <v>2819</v>
      </c>
      <c r="F674" t="s">
        <v>618</v>
      </c>
      <c r="G674" s="240">
        <v>865</v>
      </c>
      <c r="H674" s="241">
        <v>51</v>
      </c>
      <c r="I674" t="s">
        <v>2739</v>
      </c>
      <c r="J674" s="242">
        <v>52</v>
      </c>
      <c r="K674" s="242">
        <v>83</v>
      </c>
      <c r="L674" t="s">
        <v>634</v>
      </c>
      <c r="M674" s="239">
        <v>124</v>
      </c>
      <c r="N674" s="239" t="s">
        <v>2940</v>
      </c>
      <c r="O674" s="241">
        <v>82</v>
      </c>
      <c r="P674">
        <v>864</v>
      </c>
    </row>
    <row r="675" spans="1:16" x14ac:dyDescent="0.35">
      <c r="A675" t="s">
        <v>278</v>
      </c>
      <c r="B675" t="s">
        <v>4202</v>
      </c>
      <c r="C675" t="s">
        <v>4203</v>
      </c>
      <c r="E675" t="s">
        <v>2819</v>
      </c>
      <c r="F675" t="s">
        <v>618</v>
      </c>
      <c r="G675" s="240">
        <v>778</v>
      </c>
      <c r="H675" s="241">
        <v>33</v>
      </c>
      <c r="I675" t="s">
        <v>2739</v>
      </c>
      <c r="J675" s="242">
        <v>28</v>
      </c>
      <c r="K675" s="242">
        <v>45</v>
      </c>
      <c r="L675" t="s">
        <v>634</v>
      </c>
      <c r="M675" s="239">
        <v>133</v>
      </c>
      <c r="N675" s="239" t="s">
        <v>2828</v>
      </c>
      <c r="O675" s="241">
        <v>53</v>
      </c>
      <c r="P675">
        <v>778</v>
      </c>
    </row>
    <row r="676" spans="1:16" x14ac:dyDescent="0.35">
      <c r="A676" t="s">
        <v>278</v>
      </c>
      <c r="B676" t="s">
        <v>4204</v>
      </c>
      <c r="C676" t="s">
        <v>4205</v>
      </c>
      <c r="E676" t="s">
        <v>2743</v>
      </c>
      <c r="F676" t="s">
        <v>618</v>
      </c>
      <c r="G676" s="240">
        <v>2149</v>
      </c>
      <c r="H676" s="241">
        <v>109</v>
      </c>
      <c r="I676" t="s">
        <v>768</v>
      </c>
      <c r="J676" s="242">
        <v>108</v>
      </c>
      <c r="K676" s="242">
        <v>173</v>
      </c>
      <c r="L676" t="s">
        <v>636</v>
      </c>
      <c r="M676" s="239">
        <v>14</v>
      </c>
      <c r="N676" s="239" t="s">
        <v>4206</v>
      </c>
      <c r="O676" s="241">
        <v>174</v>
      </c>
      <c r="P676">
        <v>2154</v>
      </c>
    </row>
    <row r="677" spans="1:16" x14ac:dyDescent="0.35">
      <c r="A677" t="s">
        <v>279</v>
      </c>
      <c r="B677" t="s">
        <v>4207</v>
      </c>
      <c r="C677" t="s">
        <v>4208</v>
      </c>
      <c r="E677" t="s">
        <v>3039</v>
      </c>
      <c r="F677" t="s">
        <v>615</v>
      </c>
      <c r="G677" s="240">
        <v>334</v>
      </c>
      <c r="H677" s="241">
        <v>2</v>
      </c>
      <c r="I677" t="s">
        <v>764</v>
      </c>
      <c r="J677" s="242">
        <v>2</v>
      </c>
      <c r="K677" s="242">
        <v>3</v>
      </c>
      <c r="L677" t="s">
        <v>636</v>
      </c>
      <c r="M677" s="239">
        <v>35</v>
      </c>
      <c r="N677" s="239" t="s">
        <v>3280</v>
      </c>
      <c r="O677" s="241">
        <v>3</v>
      </c>
      <c r="P677">
        <v>329</v>
      </c>
    </row>
    <row r="678" spans="1:16" x14ac:dyDescent="0.35">
      <c r="A678" t="s">
        <v>279</v>
      </c>
      <c r="B678" t="s">
        <v>4162</v>
      </c>
      <c r="C678" t="s">
        <v>4209</v>
      </c>
      <c r="E678" t="s">
        <v>3047</v>
      </c>
      <c r="F678" t="s">
        <v>618</v>
      </c>
      <c r="G678" s="240">
        <v>652</v>
      </c>
      <c r="H678" s="241">
        <v>43</v>
      </c>
      <c r="I678" t="s">
        <v>766</v>
      </c>
      <c r="J678" s="242">
        <v>48</v>
      </c>
      <c r="K678" s="242">
        <v>77</v>
      </c>
      <c r="L678" t="s">
        <v>634</v>
      </c>
      <c r="M678" s="239">
        <v>105</v>
      </c>
      <c r="N678" s="239" t="s">
        <v>2850</v>
      </c>
      <c r="O678" s="241">
        <v>69</v>
      </c>
      <c r="P678">
        <v>653</v>
      </c>
    </row>
    <row r="679" spans="1:16" x14ac:dyDescent="0.35">
      <c r="A679" t="s">
        <v>279</v>
      </c>
      <c r="B679" t="s">
        <v>4210</v>
      </c>
      <c r="C679" t="s">
        <v>4211</v>
      </c>
      <c r="E679" t="s">
        <v>2771</v>
      </c>
      <c r="F679" t="s">
        <v>615</v>
      </c>
      <c r="G679" s="240">
        <v>232</v>
      </c>
      <c r="H679" s="241">
        <v>7</v>
      </c>
      <c r="I679" t="s">
        <v>766</v>
      </c>
      <c r="J679" s="242">
        <v>7</v>
      </c>
      <c r="K679" s="242">
        <v>11</v>
      </c>
      <c r="L679" t="s">
        <v>636</v>
      </c>
      <c r="M679" s="239">
        <v>115</v>
      </c>
      <c r="N679" s="239" t="s">
        <v>2735</v>
      </c>
      <c r="O679" s="241">
        <v>11</v>
      </c>
      <c r="P679">
        <v>243</v>
      </c>
    </row>
    <row r="680" spans="1:16" x14ac:dyDescent="0.35">
      <c r="A680" t="s">
        <v>280</v>
      </c>
      <c r="B680" t="s">
        <v>4212</v>
      </c>
      <c r="C680" t="s">
        <v>4213</v>
      </c>
      <c r="E680" t="s">
        <v>3055</v>
      </c>
      <c r="F680" t="s">
        <v>615</v>
      </c>
      <c r="G680" s="240">
        <v>469</v>
      </c>
      <c r="H680" s="241">
        <v>40</v>
      </c>
      <c r="I680" t="s">
        <v>763</v>
      </c>
      <c r="J680" s="242">
        <v>47</v>
      </c>
      <c r="K680" s="242">
        <v>75</v>
      </c>
      <c r="L680" s="217" t="s">
        <v>845</v>
      </c>
      <c r="M680" s="239"/>
      <c r="N680" s="239"/>
      <c r="O680" s="241">
        <v>64</v>
      </c>
      <c r="P680">
        <v>456</v>
      </c>
    </row>
    <row r="681" spans="1:16" x14ac:dyDescent="0.35">
      <c r="A681" t="s">
        <v>280</v>
      </c>
      <c r="B681" t="s">
        <v>4214</v>
      </c>
      <c r="C681" t="s">
        <v>4215</v>
      </c>
      <c r="E681" t="s">
        <v>2861</v>
      </c>
      <c r="F681" t="s">
        <v>615</v>
      </c>
      <c r="G681" s="240">
        <v>370</v>
      </c>
      <c r="H681" s="241">
        <v>30</v>
      </c>
      <c r="I681" t="s">
        <v>764</v>
      </c>
      <c r="J681" s="242">
        <v>31</v>
      </c>
      <c r="K681" s="242">
        <v>50</v>
      </c>
      <c r="L681" t="s">
        <v>636</v>
      </c>
      <c r="M681" s="239">
        <v>120</v>
      </c>
      <c r="N681" s="239" t="s">
        <v>2822</v>
      </c>
      <c r="O681" s="241">
        <v>48</v>
      </c>
      <c r="P681">
        <v>364</v>
      </c>
    </row>
    <row r="682" spans="1:16" x14ac:dyDescent="0.35">
      <c r="A682" t="s">
        <v>280</v>
      </c>
      <c r="B682" t="s">
        <v>4216</v>
      </c>
      <c r="C682" t="s">
        <v>4217</v>
      </c>
      <c r="E682" t="s">
        <v>2819</v>
      </c>
      <c r="F682" t="s">
        <v>618</v>
      </c>
      <c r="G682" s="240">
        <v>354</v>
      </c>
      <c r="H682" s="241">
        <v>31</v>
      </c>
      <c r="I682" t="s">
        <v>2739</v>
      </c>
      <c r="J682" s="242">
        <v>26</v>
      </c>
      <c r="K682" s="242">
        <v>42</v>
      </c>
      <c r="L682" t="s">
        <v>636</v>
      </c>
      <c r="M682" s="239">
        <v>146</v>
      </c>
      <c r="N682" s="239" t="s">
        <v>3335</v>
      </c>
      <c r="O682" s="241">
        <v>50</v>
      </c>
      <c r="P682">
        <v>355</v>
      </c>
    </row>
    <row r="683" spans="1:16" x14ac:dyDescent="0.35">
      <c r="A683" t="s">
        <v>280</v>
      </c>
      <c r="B683" t="s">
        <v>4218</v>
      </c>
      <c r="C683" t="s">
        <v>4219</v>
      </c>
      <c r="E683" t="s">
        <v>2743</v>
      </c>
      <c r="F683" t="s">
        <v>618</v>
      </c>
      <c r="G683" s="240">
        <v>445</v>
      </c>
      <c r="H683" s="241">
        <v>15</v>
      </c>
      <c r="I683" t="s">
        <v>768</v>
      </c>
      <c r="J683" s="242">
        <v>15</v>
      </c>
      <c r="K683" s="242">
        <v>24</v>
      </c>
      <c r="L683" t="s">
        <v>634</v>
      </c>
      <c r="M683" s="239">
        <v>12</v>
      </c>
      <c r="N683" s="239" t="s">
        <v>4220</v>
      </c>
      <c r="O683" s="241">
        <v>24</v>
      </c>
      <c r="P683">
        <v>448</v>
      </c>
    </row>
    <row r="684" spans="1:16" x14ac:dyDescent="0.35">
      <c r="A684" t="s">
        <v>281</v>
      </c>
      <c r="B684" t="s">
        <v>4221</v>
      </c>
      <c r="C684" t="s">
        <v>4222</v>
      </c>
      <c r="E684" t="s">
        <v>2802</v>
      </c>
      <c r="F684" t="s">
        <v>618</v>
      </c>
      <c r="G684" s="240">
        <v>429</v>
      </c>
      <c r="H684" s="241">
        <v>19</v>
      </c>
      <c r="I684" t="s">
        <v>764</v>
      </c>
      <c r="J684" s="242">
        <v>22</v>
      </c>
      <c r="K684" s="242">
        <v>35</v>
      </c>
      <c r="L684" t="s">
        <v>636</v>
      </c>
      <c r="M684" s="239">
        <v>100</v>
      </c>
      <c r="N684" s="239" t="s">
        <v>2768</v>
      </c>
      <c r="O684" s="241">
        <v>30</v>
      </c>
      <c r="P684">
        <v>428</v>
      </c>
    </row>
    <row r="685" spans="1:16" x14ac:dyDescent="0.35">
      <c r="A685" t="s">
        <v>281</v>
      </c>
      <c r="B685" t="s">
        <v>4036</v>
      </c>
      <c r="C685" t="s">
        <v>4223</v>
      </c>
      <c r="E685" t="s">
        <v>2802</v>
      </c>
      <c r="F685" t="s">
        <v>618</v>
      </c>
      <c r="G685" s="240">
        <v>397</v>
      </c>
      <c r="H685" s="241">
        <v>17</v>
      </c>
      <c r="I685" t="s">
        <v>764</v>
      </c>
      <c r="J685" s="242">
        <v>17</v>
      </c>
      <c r="K685" s="242">
        <v>27</v>
      </c>
      <c r="L685" t="s">
        <v>636</v>
      </c>
      <c r="M685" s="239">
        <v>45</v>
      </c>
      <c r="N685" s="239" t="s">
        <v>2975</v>
      </c>
      <c r="O685" s="241">
        <v>27</v>
      </c>
      <c r="P685">
        <v>389</v>
      </c>
    </row>
    <row r="686" spans="1:16" x14ac:dyDescent="0.35">
      <c r="A686" t="s">
        <v>281</v>
      </c>
      <c r="B686" t="s">
        <v>4224</v>
      </c>
      <c r="C686" t="s">
        <v>4225</v>
      </c>
      <c r="E686" t="s">
        <v>2819</v>
      </c>
      <c r="F686" t="s">
        <v>615</v>
      </c>
      <c r="G686" s="240">
        <v>325</v>
      </c>
      <c r="H686" s="241">
        <v>18</v>
      </c>
      <c r="I686" t="s">
        <v>2739</v>
      </c>
      <c r="J686" s="242">
        <v>19</v>
      </c>
      <c r="K686" s="242">
        <v>30</v>
      </c>
      <c r="L686" t="s">
        <v>634</v>
      </c>
      <c r="M686" s="239">
        <v>82</v>
      </c>
      <c r="N686" s="239" t="s">
        <v>2850</v>
      </c>
      <c r="O686" s="241">
        <v>29</v>
      </c>
      <c r="P686">
        <v>327</v>
      </c>
    </row>
    <row r="687" spans="1:16" x14ac:dyDescent="0.35">
      <c r="A687" t="s">
        <v>281</v>
      </c>
      <c r="B687" t="s">
        <v>4226</v>
      </c>
      <c r="C687" t="s">
        <v>4227</v>
      </c>
      <c r="E687" t="s">
        <v>2989</v>
      </c>
      <c r="F687" t="s">
        <v>615</v>
      </c>
      <c r="G687" s="240">
        <v>407</v>
      </c>
      <c r="H687" s="241">
        <v>42</v>
      </c>
      <c r="I687" t="s">
        <v>764</v>
      </c>
      <c r="J687" s="242">
        <v>47</v>
      </c>
      <c r="K687" s="242">
        <v>75</v>
      </c>
      <c r="L687" t="s">
        <v>636</v>
      </c>
      <c r="M687" s="239">
        <v>94</v>
      </c>
      <c r="N687" s="239" t="s">
        <v>2782</v>
      </c>
      <c r="O687" s="241">
        <v>67</v>
      </c>
      <c r="P687">
        <v>395</v>
      </c>
    </row>
    <row r="688" spans="1:16" x14ac:dyDescent="0.35">
      <c r="A688" t="s">
        <v>281</v>
      </c>
      <c r="B688" t="s">
        <v>4228</v>
      </c>
      <c r="C688" t="s">
        <v>4229</v>
      </c>
      <c r="E688" t="s">
        <v>2819</v>
      </c>
      <c r="F688" t="s">
        <v>618</v>
      </c>
      <c r="G688" s="240">
        <v>386</v>
      </c>
      <c r="H688" s="241">
        <v>27</v>
      </c>
      <c r="I688" t="s">
        <v>2739</v>
      </c>
      <c r="J688" s="242">
        <v>24</v>
      </c>
      <c r="K688" s="242">
        <v>38</v>
      </c>
      <c r="L688" t="s">
        <v>634</v>
      </c>
      <c r="M688" s="239">
        <v>105</v>
      </c>
      <c r="N688" s="239" t="s">
        <v>3834</v>
      </c>
      <c r="O688" s="241">
        <v>43</v>
      </c>
      <c r="P688">
        <v>384</v>
      </c>
    </row>
    <row r="689" spans="1:16" x14ac:dyDescent="0.35">
      <c r="A689" t="s">
        <v>281</v>
      </c>
      <c r="B689" t="s">
        <v>4230</v>
      </c>
      <c r="C689" t="s">
        <v>4231</v>
      </c>
      <c r="E689" t="s">
        <v>2743</v>
      </c>
      <c r="F689" t="s">
        <v>618</v>
      </c>
      <c r="G689" s="240">
        <v>953</v>
      </c>
      <c r="H689" s="241">
        <v>62</v>
      </c>
      <c r="I689" t="s">
        <v>768</v>
      </c>
      <c r="J689" s="242">
        <v>58</v>
      </c>
      <c r="K689" s="242">
        <v>93</v>
      </c>
      <c r="L689" t="s">
        <v>634</v>
      </c>
      <c r="M689" s="239">
        <v>26</v>
      </c>
      <c r="N689" s="239" t="s">
        <v>4232</v>
      </c>
      <c r="O689" s="241">
        <v>99</v>
      </c>
      <c r="P689">
        <v>957</v>
      </c>
    </row>
    <row r="690" spans="1:16" x14ac:dyDescent="0.35">
      <c r="A690" t="s">
        <v>282</v>
      </c>
      <c r="B690" t="s">
        <v>4233</v>
      </c>
      <c r="C690" t="s">
        <v>4234</v>
      </c>
      <c r="E690" t="s">
        <v>2747</v>
      </c>
      <c r="F690" t="s">
        <v>612</v>
      </c>
      <c r="G690" s="240">
        <v>509</v>
      </c>
      <c r="H690" s="241">
        <v>252</v>
      </c>
      <c r="I690" t="s">
        <v>764</v>
      </c>
      <c r="J690" s="242">
        <v>231</v>
      </c>
      <c r="K690" s="242">
        <v>370</v>
      </c>
      <c r="L690" t="s">
        <v>636</v>
      </c>
      <c r="M690" s="239">
        <v>96</v>
      </c>
      <c r="N690" s="239" t="s">
        <v>2762</v>
      </c>
      <c r="O690" s="241">
        <v>403</v>
      </c>
      <c r="P690">
        <v>518</v>
      </c>
    </row>
    <row r="691" spans="1:16" x14ac:dyDescent="0.35">
      <c r="A691" t="s">
        <v>282</v>
      </c>
      <c r="B691" t="s">
        <v>4235</v>
      </c>
      <c r="C691" t="s">
        <v>4236</v>
      </c>
      <c r="E691" t="s">
        <v>3039</v>
      </c>
      <c r="F691" t="s">
        <v>612</v>
      </c>
      <c r="G691" s="240">
        <v>462</v>
      </c>
      <c r="H691" s="241">
        <v>288</v>
      </c>
      <c r="I691" t="s">
        <v>764</v>
      </c>
      <c r="J691" s="242">
        <v>299</v>
      </c>
      <c r="K691" s="242">
        <v>478</v>
      </c>
      <c r="L691" s="217" t="s">
        <v>845</v>
      </c>
      <c r="M691" s="239"/>
      <c r="N691" s="239"/>
      <c r="O691" s="241">
        <v>461</v>
      </c>
      <c r="P691">
        <v>450</v>
      </c>
    </row>
    <row r="692" spans="1:16" x14ac:dyDescent="0.35">
      <c r="A692" t="s">
        <v>282</v>
      </c>
      <c r="B692" t="s">
        <v>4237</v>
      </c>
      <c r="C692" t="s">
        <v>4238</v>
      </c>
      <c r="E692" t="s">
        <v>2747</v>
      </c>
      <c r="F692" t="s">
        <v>612</v>
      </c>
      <c r="G692" s="240">
        <v>514</v>
      </c>
      <c r="H692" s="241">
        <v>300</v>
      </c>
      <c r="I692" t="s">
        <v>764</v>
      </c>
      <c r="J692" s="242">
        <v>306</v>
      </c>
      <c r="K692" s="242">
        <v>490</v>
      </c>
      <c r="L692" t="s">
        <v>637</v>
      </c>
      <c r="M692" s="239">
        <v>136</v>
      </c>
      <c r="N692" s="239" t="s">
        <v>3075</v>
      </c>
      <c r="O692" s="241">
        <v>480</v>
      </c>
      <c r="P692">
        <v>511</v>
      </c>
    </row>
    <row r="693" spans="1:16" x14ac:dyDescent="0.35">
      <c r="A693" t="s">
        <v>282</v>
      </c>
      <c r="B693" t="s">
        <v>4239</v>
      </c>
      <c r="C693" t="s">
        <v>4240</v>
      </c>
      <c r="E693" t="s">
        <v>2747</v>
      </c>
      <c r="F693" t="s">
        <v>612</v>
      </c>
      <c r="G693" s="240">
        <v>516</v>
      </c>
      <c r="H693" s="241">
        <v>312</v>
      </c>
      <c r="I693" t="s">
        <v>764</v>
      </c>
      <c r="J693" s="242">
        <v>327</v>
      </c>
      <c r="K693" s="242">
        <v>523</v>
      </c>
      <c r="L693" t="s">
        <v>637</v>
      </c>
      <c r="M693" s="239">
        <v>117</v>
      </c>
      <c r="N693" s="239" t="s">
        <v>2993</v>
      </c>
      <c r="O693" s="241">
        <v>499</v>
      </c>
      <c r="P693">
        <v>497</v>
      </c>
    </row>
    <row r="694" spans="1:16" x14ac:dyDescent="0.35">
      <c r="A694" t="s">
        <v>282</v>
      </c>
      <c r="B694" t="s">
        <v>4241</v>
      </c>
      <c r="C694" t="s">
        <v>4242</v>
      </c>
      <c r="E694" t="s">
        <v>3047</v>
      </c>
      <c r="F694" t="s">
        <v>612</v>
      </c>
      <c r="G694" s="240">
        <v>489</v>
      </c>
      <c r="H694" s="241">
        <v>194</v>
      </c>
      <c r="I694" t="s">
        <v>766</v>
      </c>
      <c r="J694" s="242">
        <v>228</v>
      </c>
      <c r="K694" s="242">
        <v>365</v>
      </c>
      <c r="L694" t="s">
        <v>636</v>
      </c>
      <c r="M694" s="239">
        <v>207</v>
      </c>
      <c r="N694" s="239" t="s">
        <v>3127</v>
      </c>
      <c r="O694" s="241">
        <v>310</v>
      </c>
      <c r="P694">
        <v>500</v>
      </c>
    </row>
    <row r="695" spans="1:16" x14ac:dyDescent="0.35">
      <c r="A695" t="s">
        <v>282</v>
      </c>
      <c r="B695" t="s">
        <v>4243</v>
      </c>
      <c r="C695" t="s">
        <v>4244</v>
      </c>
      <c r="E695" t="s">
        <v>2747</v>
      </c>
      <c r="F695" t="s">
        <v>612</v>
      </c>
      <c r="G695" s="240">
        <v>537</v>
      </c>
      <c r="H695" s="241">
        <v>333</v>
      </c>
      <c r="I695" t="s">
        <v>764</v>
      </c>
      <c r="J695" s="242">
        <v>312</v>
      </c>
      <c r="K695" s="242">
        <v>499</v>
      </c>
      <c r="L695" t="s">
        <v>637</v>
      </c>
      <c r="M695" s="239">
        <v>127</v>
      </c>
      <c r="N695" s="239" t="s">
        <v>2993</v>
      </c>
      <c r="O695" s="241">
        <v>533</v>
      </c>
      <c r="P695">
        <v>535</v>
      </c>
    </row>
    <row r="696" spans="1:16" x14ac:dyDescent="0.35">
      <c r="A696" t="s">
        <v>282</v>
      </c>
      <c r="B696" t="s">
        <v>4245</v>
      </c>
      <c r="C696" t="s">
        <v>4246</v>
      </c>
      <c r="E696" t="s">
        <v>2747</v>
      </c>
      <c r="F696" t="s">
        <v>612</v>
      </c>
      <c r="G696" s="240">
        <v>276</v>
      </c>
      <c r="H696" s="241">
        <v>165</v>
      </c>
      <c r="I696" t="s">
        <v>764</v>
      </c>
      <c r="J696" s="242">
        <v>183</v>
      </c>
      <c r="K696" s="242">
        <v>293</v>
      </c>
      <c r="L696" t="s">
        <v>637</v>
      </c>
      <c r="M696" s="239">
        <v>84</v>
      </c>
      <c r="N696" s="239" t="s">
        <v>3067</v>
      </c>
      <c r="O696" s="241">
        <v>264</v>
      </c>
      <c r="P696">
        <v>263</v>
      </c>
    </row>
    <row r="697" spans="1:16" x14ac:dyDescent="0.35">
      <c r="A697" t="s">
        <v>282</v>
      </c>
      <c r="B697" t="s">
        <v>4247</v>
      </c>
      <c r="C697" t="s">
        <v>4248</v>
      </c>
      <c r="E697" t="s">
        <v>2747</v>
      </c>
      <c r="F697" t="s">
        <v>612</v>
      </c>
      <c r="G697" s="240">
        <v>537</v>
      </c>
      <c r="H697" s="241">
        <v>256</v>
      </c>
      <c r="I697" t="s">
        <v>764</v>
      </c>
      <c r="J697" s="242">
        <v>264</v>
      </c>
      <c r="K697" s="242">
        <v>422</v>
      </c>
      <c r="L697" t="s">
        <v>636</v>
      </c>
      <c r="M697" s="239">
        <v>101</v>
      </c>
      <c r="N697" s="239" t="s">
        <v>2731</v>
      </c>
      <c r="O697" s="241">
        <v>410</v>
      </c>
      <c r="P697">
        <v>528</v>
      </c>
    </row>
    <row r="698" spans="1:16" x14ac:dyDescent="0.35">
      <c r="A698" t="s">
        <v>282</v>
      </c>
      <c r="B698" t="s">
        <v>4249</v>
      </c>
      <c r="C698" t="s">
        <v>4250</v>
      </c>
      <c r="E698" t="s">
        <v>2747</v>
      </c>
      <c r="F698" t="s">
        <v>612</v>
      </c>
      <c r="G698" s="240">
        <v>526</v>
      </c>
      <c r="H698" s="241">
        <v>211</v>
      </c>
      <c r="I698" t="s">
        <v>764</v>
      </c>
      <c r="J698" s="242">
        <v>236</v>
      </c>
      <c r="K698" s="242">
        <v>378</v>
      </c>
      <c r="L698" t="s">
        <v>634</v>
      </c>
      <c r="M698" s="239">
        <v>89</v>
      </c>
      <c r="N698" s="239" t="s">
        <v>2782</v>
      </c>
      <c r="O698" s="241">
        <v>338</v>
      </c>
      <c r="P698">
        <v>503</v>
      </c>
    </row>
    <row r="699" spans="1:16" x14ac:dyDescent="0.35">
      <c r="A699" t="s">
        <v>282</v>
      </c>
      <c r="B699" t="s">
        <v>4251</v>
      </c>
      <c r="C699" t="s">
        <v>4252</v>
      </c>
      <c r="E699" t="s">
        <v>2758</v>
      </c>
      <c r="F699" t="s">
        <v>612</v>
      </c>
      <c r="G699" s="240">
        <v>563</v>
      </c>
      <c r="H699" s="241">
        <v>262</v>
      </c>
      <c r="I699" t="s">
        <v>764</v>
      </c>
      <c r="J699" s="242">
        <v>274</v>
      </c>
      <c r="K699" s="242">
        <v>438</v>
      </c>
      <c r="L699" t="s">
        <v>637</v>
      </c>
      <c r="M699" s="239">
        <v>136</v>
      </c>
      <c r="N699" s="239" t="s">
        <v>2877</v>
      </c>
      <c r="O699" s="241">
        <v>419</v>
      </c>
      <c r="P699">
        <v>558</v>
      </c>
    </row>
    <row r="700" spans="1:16" x14ac:dyDescent="0.35">
      <c r="A700" t="s">
        <v>282</v>
      </c>
      <c r="B700" t="s">
        <v>4253</v>
      </c>
      <c r="C700" t="s">
        <v>4254</v>
      </c>
      <c r="E700" t="s">
        <v>2747</v>
      </c>
      <c r="F700" t="s">
        <v>612</v>
      </c>
      <c r="G700" s="240">
        <v>491</v>
      </c>
      <c r="H700" s="241">
        <v>268</v>
      </c>
      <c r="I700" t="s">
        <v>764</v>
      </c>
      <c r="J700" s="242">
        <v>276</v>
      </c>
      <c r="K700" s="242">
        <v>442</v>
      </c>
      <c r="L700" t="s">
        <v>637</v>
      </c>
      <c r="M700" s="239">
        <v>121</v>
      </c>
      <c r="N700" s="239" t="s">
        <v>3252</v>
      </c>
      <c r="O700" s="241">
        <v>429</v>
      </c>
      <c r="P700">
        <v>493</v>
      </c>
    </row>
    <row r="701" spans="1:16" x14ac:dyDescent="0.35">
      <c r="A701" t="s">
        <v>282</v>
      </c>
      <c r="B701" t="s">
        <v>4255</v>
      </c>
      <c r="C701" t="s">
        <v>4256</v>
      </c>
      <c r="E701" t="s">
        <v>2747</v>
      </c>
      <c r="F701" t="s">
        <v>612</v>
      </c>
      <c r="G701" s="240">
        <v>272</v>
      </c>
      <c r="H701" s="241">
        <v>107</v>
      </c>
      <c r="I701" t="s">
        <v>764</v>
      </c>
      <c r="J701" s="242">
        <v>112</v>
      </c>
      <c r="K701" s="242">
        <v>179</v>
      </c>
      <c r="L701" t="s">
        <v>634</v>
      </c>
      <c r="M701" s="239">
        <v>46</v>
      </c>
      <c r="N701" s="239" t="s">
        <v>2885</v>
      </c>
      <c r="O701" s="241">
        <v>171</v>
      </c>
      <c r="P701">
        <v>265</v>
      </c>
    </row>
    <row r="702" spans="1:16" x14ac:dyDescent="0.35">
      <c r="A702" t="s">
        <v>282</v>
      </c>
      <c r="B702" t="s">
        <v>4257</v>
      </c>
      <c r="C702" t="s">
        <v>4258</v>
      </c>
      <c r="E702" t="s">
        <v>2747</v>
      </c>
      <c r="F702" t="s">
        <v>612</v>
      </c>
      <c r="G702" s="240">
        <v>518</v>
      </c>
      <c r="H702" s="241">
        <v>292</v>
      </c>
      <c r="I702" t="s">
        <v>764</v>
      </c>
      <c r="J702" s="242">
        <v>302</v>
      </c>
      <c r="K702" s="242">
        <v>483</v>
      </c>
      <c r="L702" t="s">
        <v>634</v>
      </c>
      <c r="M702" s="239">
        <v>109</v>
      </c>
      <c r="N702" s="239" t="s">
        <v>3155</v>
      </c>
      <c r="O702" s="241">
        <v>467</v>
      </c>
      <c r="P702">
        <v>509</v>
      </c>
    </row>
    <row r="703" spans="1:16" x14ac:dyDescent="0.35">
      <c r="A703" t="s">
        <v>282</v>
      </c>
      <c r="B703" t="s">
        <v>4259</v>
      </c>
      <c r="C703" t="s">
        <v>4260</v>
      </c>
      <c r="E703" t="s">
        <v>2747</v>
      </c>
      <c r="F703" t="s">
        <v>612</v>
      </c>
      <c r="G703" s="240">
        <v>529</v>
      </c>
      <c r="H703" s="241">
        <v>335</v>
      </c>
      <c r="I703" t="s">
        <v>764</v>
      </c>
      <c r="J703" s="242">
        <v>371</v>
      </c>
      <c r="K703" s="242">
        <v>594</v>
      </c>
      <c r="L703" t="s">
        <v>636</v>
      </c>
      <c r="M703" s="239">
        <v>114</v>
      </c>
      <c r="N703" s="239" t="s">
        <v>3423</v>
      </c>
      <c r="O703" s="241">
        <v>536</v>
      </c>
      <c r="P703">
        <v>511</v>
      </c>
    </row>
    <row r="704" spans="1:16" x14ac:dyDescent="0.35">
      <c r="A704" t="s">
        <v>282</v>
      </c>
      <c r="B704" t="s">
        <v>4261</v>
      </c>
      <c r="C704" t="s">
        <v>4262</v>
      </c>
      <c r="E704" t="s">
        <v>4263</v>
      </c>
      <c r="F704" t="s">
        <v>612</v>
      </c>
      <c r="G704" s="240">
        <v>19</v>
      </c>
      <c r="H704" s="241">
        <v>9</v>
      </c>
      <c r="I704" t="s">
        <v>766</v>
      </c>
      <c r="J704" s="242">
        <v>15</v>
      </c>
      <c r="K704" s="242">
        <v>24</v>
      </c>
      <c r="L704" s="217" t="s">
        <v>845</v>
      </c>
      <c r="M704" s="239">
        <v>11</v>
      </c>
      <c r="N704" s="239" t="s">
        <v>3061</v>
      </c>
      <c r="O704" s="241">
        <v>14</v>
      </c>
      <c r="P704">
        <v>14</v>
      </c>
    </row>
    <row r="705" spans="1:16" x14ac:dyDescent="0.35">
      <c r="A705" t="s">
        <v>282</v>
      </c>
      <c r="B705" t="s">
        <v>4264</v>
      </c>
      <c r="C705" t="s">
        <v>4265</v>
      </c>
      <c r="E705" t="s">
        <v>3047</v>
      </c>
      <c r="F705" t="s">
        <v>612</v>
      </c>
      <c r="G705" s="240">
        <v>546</v>
      </c>
      <c r="H705" s="241">
        <v>319</v>
      </c>
      <c r="I705" t="s">
        <v>766</v>
      </c>
      <c r="J705" s="242">
        <v>323</v>
      </c>
      <c r="K705" s="242">
        <v>517</v>
      </c>
      <c r="L705" t="s">
        <v>634</v>
      </c>
      <c r="M705" s="239">
        <v>266</v>
      </c>
      <c r="N705" s="239" t="s">
        <v>3088</v>
      </c>
      <c r="O705" s="241">
        <v>510</v>
      </c>
      <c r="P705">
        <v>553</v>
      </c>
    </row>
    <row r="706" spans="1:16" x14ac:dyDescent="0.35">
      <c r="A706" t="s">
        <v>282</v>
      </c>
      <c r="B706" t="s">
        <v>4266</v>
      </c>
      <c r="C706" t="s">
        <v>4267</v>
      </c>
      <c r="E706" t="s">
        <v>2751</v>
      </c>
      <c r="F706" t="s">
        <v>612</v>
      </c>
      <c r="G706" s="240">
        <v>535</v>
      </c>
      <c r="H706" s="241">
        <v>288</v>
      </c>
      <c r="I706" t="s">
        <v>2739</v>
      </c>
      <c r="J706" s="242">
        <v>287</v>
      </c>
      <c r="K706" s="242">
        <v>459</v>
      </c>
      <c r="L706" t="s">
        <v>636</v>
      </c>
      <c r="M706" s="239">
        <v>393</v>
      </c>
      <c r="N706" s="239" t="s">
        <v>3058</v>
      </c>
      <c r="O706" s="241">
        <v>461</v>
      </c>
      <c r="P706">
        <v>533</v>
      </c>
    </row>
    <row r="707" spans="1:16" x14ac:dyDescent="0.35">
      <c r="A707" t="s">
        <v>282</v>
      </c>
      <c r="B707" t="s">
        <v>4268</v>
      </c>
      <c r="C707" t="s">
        <v>4269</v>
      </c>
      <c r="E707" t="s">
        <v>2751</v>
      </c>
      <c r="F707" t="s">
        <v>612</v>
      </c>
      <c r="G707" s="240">
        <v>669</v>
      </c>
      <c r="H707" s="241">
        <v>268</v>
      </c>
      <c r="I707" t="s">
        <v>2739</v>
      </c>
      <c r="J707" s="242">
        <v>274</v>
      </c>
      <c r="K707" s="242">
        <v>438</v>
      </c>
      <c r="L707" t="s">
        <v>634</v>
      </c>
      <c r="M707" s="239">
        <v>338</v>
      </c>
      <c r="N707" s="239" t="s">
        <v>2762</v>
      </c>
      <c r="O707" s="241">
        <v>429</v>
      </c>
      <c r="P707">
        <v>676</v>
      </c>
    </row>
    <row r="708" spans="1:16" x14ac:dyDescent="0.35">
      <c r="A708" t="s">
        <v>282</v>
      </c>
      <c r="B708" t="s">
        <v>4270</v>
      </c>
      <c r="C708" t="s">
        <v>4271</v>
      </c>
      <c r="E708" t="s">
        <v>2930</v>
      </c>
      <c r="F708" t="s">
        <v>612</v>
      </c>
      <c r="G708" s="240">
        <v>41</v>
      </c>
      <c r="H708" s="241">
        <v>20</v>
      </c>
      <c r="I708" t="s">
        <v>2909</v>
      </c>
      <c r="J708" s="242">
        <v>36</v>
      </c>
      <c r="K708" s="242">
        <v>58</v>
      </c>
      <c r="L708" s="217" t="s">
        <v>845</v>
      </c>
      <c r="M708" s="239">
        <v>13</v>
      </c>
      <c r="N708" s="239" t="s">
        <v>3061</v>
      </c>
      <c r="O708" s="241">
        <v>32</v>
      </c>
      <c r="P708">
        <v>34</v>
      </c>
    </row>
    <row r="709" spans="1:16" x14ac:dyDescent="0.35">
      <c r="A709" t="s">
        <v>282</v>
      </c>
      <c r="B709" t="s">
        <v>4272</v>
      </c>
      <c r="C709" t="s">
        <v>4273</v>
      </c>
      <c r="E709" t="s">
        <v>2751</v>
      </c>
      <c r="F709" t="s">
        <v>612</v>
      </c>
      <c r="G709" s="240">
        <v>633</v>
      </c>
      <c r="H709" s="241">
        <v>356</v>
      </c>
      <c r="I709" t="s">
        <v>2739</v>
      </c>
      <c r="J709" s="242">
        <v>385</v>
      </c>
      <c r="K709" s="242">
        <v>616</v>
      </c>
      <c r="L709" t="s">
        <v>637</v>
      </c>
      <c r="M709" s="239">
        <v>517</v>
      </c>
      <c r="N709" s="239" t="s">
        <v>3067</v>
      </c>
      <c r="O709" s="241">
        <v>570</v>
      </c>
      <c r="P709">
        <v>608</v>
      </c>
    </row>
    <row r="710" spans="1:16" x14ac:dyDescent="0.35">
      <c r="A710" t="s">
        <v>282</v>
      </c>
      <c r="B710" t="s">
        <v>4274</v>
      </c>
      <c r="C710" t="s">
        <v>4275</v>
      </c>
      <c r="E710" t="s">
        <v>2751</v>
      </c>
      <c r="F710" t="s">
        <v>612</v>
      </c>
      <c r="G710" s="240">
        <v>644</v>
      </c>
      <c r="H710" s="241">
        <v>353</v>
      </c>
      <c r="I710" t="s">
        <v>2739</v>
      </c>
      <c r="J710" s="242">
        <v>355</v>
      </c>
      <c r="K710" s="242">
        <v>568</v>
      </c>
      <c r="L710" t="s">
        <v>637</v>
      </c>
      <c r="M710" s="239">
        <v>464</v>
      </c>
      <c r="N710" s="239" t="s">
        <v>3121</v>
      </c>
      <c r="O710" s="241">
        <v>565</v>
      </c>
      <c r="P710">
        <v>647</v>
      </c>
    </row>
    <row r="711" spans="1:16" x14ac:dyDescent="0.35">
      <c r="A711" t="s">
        <v>282</v>
      </c>
      <c r="B711" t="s">
        <v>4276</v>
      </c>
      <c r="C711" t="s">
        <v>4277</v>
      </c>
      <c r="E711" t="s">
        <v>2751</v>
      </c>
      <c r="F711" t="s">
        <v>612</v>
      </c>
      <c r="G711" s="240">
        <v>661</v>
      </c>
      <c r="H711" s="241">
        <v>329</v>
      </c>
      <c r="I711" t="s">
        <v>2739</v>
      </c>
      <c r="J711" s="242">
        <v>342</v>
      </c>
      <c r="K711" s="242">
        <v>547</v>
      </c>
      <c r="L711" t="s">
        <v>636</v>
      </c>
      <c r="M711" s="239">
        <v>456</v>
      </c>
      <c r="N711" s="239" t="s">
        <v>2993</v>
      </c>
      <c r="O711" s="241">
        <v>526</v>
      </c>
      <c r="P711">
        <v>658</v>
      </c>
    </row>
    <row r="712" spans="1:16" x14ac:dyDescent="0.35">
      <c r="A712" t="s">
        <v>282</v>
      </c>
      <c r="B712" t="s">
        <v>4278</v>
      </c>
      <c r="C712" t="s">
        <v>4279</v>
      </c>
      <c r="E712" t="s">
        <v>2751</v>
      </c>
      <c r="F712" t="s">
        <v>612</v>
      </c>
      <c r="G712" s="240">
        <v>657</v>
      </c>
      <c r="H712" s="241">
        <v>390</v>
      </c>
      <c r="I712" t="s">
        <v>2739</v>
      </c>
      <c r="J712" s="242">
        <v>414</v>
      </c>
      <c r="K712" s="242">
        <v>662</v>
      </c>
      <c r="L712" t="s">
        <v>637</v>
      </c>
      <c r="M712" s="239">
        <v>476</v>
      </c>
      <c r="N712" s="239" t="s">
        <v>3115</v>
      </c>
      <c r="O712" s="241">
        <v>624</v>
      </c>
      <c r="P712">
        <v>654</v>
      </c>
    </row>
    <row r="713" spans="1:16" x14ac:dyDescent="0.35">
      <c r="A713" t="s">
        <v>282</v>
      </c>
      <c r="B713" t="s">
        <v>4280</v>
      </c>
      <c r="C713" t="s">
        <v>4281</v>
      </c>
      <c r="E713" t="s">
        <v>2743</v>
      </c>
      <c r="F713" t="s">
        <v>612</v>
      </c>
      <c r="G713" s="240">
        <v>3134</v>
      </c>
      <c r="H713" s="241">
        <v>1226</v>
      </c>
      <c r="I713" t="s">
        <v>768</v>
      </c>
      <c r="J713" s="242">
        <v>1303</v>
      </c>
      <c r="K713" s="242">
        <v>2085</v>
      </c>
      <c r="L713" t="s">
        <v>637</v>
      </c>
      <c r="M713" s="239">
        <v>331</v>
      </c>
      <c r="N713" s="239" t="s">
        <v>2772</v>
      </c>
      <c r="O713" s="241">
        <v>1962</v>
      </c>
      <c r="P713">
        <v>3134</v>
      </c>
    </row>
    <row r="714" spans="1:16" x14ac:dyDescent="0.35">
      <c r="A714" t="s">
        <v>283</v>
      </c>
      <c r="B714" t="s">
        <v>4282</v>
      </c>
      <c r="C714" t="s">
        <v>4283</v>
      </c>
      <c r="E714" t="s">
        <v>3029</v>
      </c>
      <c r="F714" t="s">
        <v>615</v>
      </c>
      <c r="G714" s="240">
        <v>369</v>
      </c>
      <c r="H714" s="241">
        <v>131</v>
      </c>
      <c r="I714" t="s">
        <v>763</v>
      </c>
      <c r="J714" s="242">
        <v>129</v>
      </c>
      <c r="K714" s="242">
        <v>206</v>
      </c>
      <c r="L714" s="217" t="s">
        <v>845</v>
      </c>
      <c r="M714" s="239"/>
      <c r="N714" s="239"/>
      <c r="O714" s="241">
        <v>210</v>
      </c>
      <c r="P714">
        <v>362</v>
      </c>
    </row>
    <row r="715" spans="1:16" x14ac:dyDescent="0.35">
      <c r="A715" t="s">
        <v>283</v>
      </c>
      <c r="B715" t="s">
        <v>4284</v>
      </c>
      <c r="C715" t="s">
        <v>4285</v>
      </c>
      <c r="E715" t="s">
        <v>4040</v>
      </c>
      <c r="F715" t="s">
        <v>615</v>
      </c>
      <c r="G715" s="240">
        <v>372</v>
      </c>
      <c r="H715" s="241">
        <v>92</v>
      </c>
      <c r="I715" t="s">
        <v>764</v>
      </c>
      <c r="J715" s="242">
        <v>90</v>
      </c>
      <c r="K715" s="242">
        <v>144</v>
      </c>
      <c r="L715" t="s">
        <v>636</v>
      </c>
      <c r="M715" s="239">
        <v>89</v>
      </c>
      <c r="N715" s="239" t="s">
        <v>2885</v>
      </c>
      <c r="O715" s="241">
        <v>147</v>
      </c>
      <c r="P715">
        <v>373</v>
      </c>
    </row>
    <row r="716" spans="1:16" x14ac:dyDescent="0.35">
      <c r="A716" t="s">
        <v>283</v>
      </c>
      <c r="B716" t="s">
        <v>4286</v>
      </c>
      <c r="C716" t="s">
        <v>4287</v>
      </c>
      <c r="E716" t="s">
        <v>2924</v>
      </c>
      <c r="F716" t="s">
        <v>612</v>
      </c>
      <c r="G716" s="240">
        <v>396</v>
      </c>
      <c r="H716" s="241">
        <v>74</v>
      </c>
      <c r="I716" t="s">
        <v>764</v>
      </c>
      <c r="J716" s="242">
        <v>79</v>
      </c>
      <c r="K716" s="242">
        <v>126</v>
      </c>
      <c r="L716" t="s">
        <v>637</v>
      </c>
      <c r="M716" s="239">
        <v>264</v>
      </c>
      <c r="N716" s="239" t="s">
        <v>3423</v>
      </c>
      <c r="O716" s="241">
        <v>118</v>
      </c>
      <c r="P716">
        <v>393</v>
      </c>
    </row>
    <row r="717" spans="1:16" x14ac:dyDescent="0.35">
      <c r="A717" t="s">
        <v>283</v>
      </c>
      <c r="B717" t="s">
        <v>4288</v>
      </c>
      <c r="C717" t="s">
        <v>4289</v>
      </c>
      <c r="E717" t="s">
        <v>2819</v>
      </c>
      <c r="F717" t="s">
        <v>618</v>
      </c>
      <c r="G717" s="240">
        <v>671</v>
      </c>
      <c r="H717" s="241">
        <v>154</v>
      </c>
      <c r="I717" t="s">
        <v>2739</v>
      </c>
      <c r="J717" s="242">
        <v>177</v>
      </c>
      <c r="K717" s="242">
        <v>283</v>
      </c>
      <c r="L717" t="s">
        <v>636</v>
      </c>
      <c r="M717" s="239">
        <v>320</v>
      </c>
      <c r="N717" s="239" t="s">
        <v>2782</v>
      </c>
      <c r="O717" s="241">
        <v>246</v>
      </c>
      <c r="P717">
        <v>665</v>
      </c>
    </row>
    <row r="718" spans="1:16" x14ac:dyDescent="0.35">
      <c r="A718" t="s">
        <v>283</v>
      </c>
      <c r="B718" t="s">
        <v>4290</v>
      </c>
      <c r="C718" t="s">
        <v>4291</v>
      </c>
      <c r="E718" t="s">
        <v>2743</v>
      </c>
      <c r="F718" t="s">
        <v>618</v>
      </c>
      <c r="G718" s="240">
        <v>882</v>
      </c>
      <c r="H718" s="241">
        <v>177</v>
      </c>
      <c r="I718" t="s">
        <v>768</v>
      </c>
      <c r="J718" s="242">
        <v>176</v>
      </c>
      <c r="K718" s="242">
        <v>282</v>
      </c>
      <c r="L718" t="s">
        <v>636</v>
      </c>
      <c r="M718" s="239">
        <v>73</v>
      </c>
      <c r="N718" s="239" t="s">
        <v>3342</v>
      </c>
      <c r="O718" s="241">
        <v>283</v>
      </c>
      <c r="P718">
        <v>906</v>
      </c>
    </row>
    <row r="719" spans="1:16" x14ac:dyDescent="0.35">
      <c r="A719" t="s">
        <v>284</v>
      </c>
      <c r="B719" t="s">
        <v>4292</v>
      </c>
      <c r="C719" t="s">
        <v>4293</v>
      </c>
      <c r="E719" t="s">
        <v>3039</v>
      </c>
      <c r="F719" t="s">
        <v>615</v>
      </c>
      <c r="G719" s="240">
        <v>518</v>
      </c>
      <c r="H719" s="241">
        <v>94</v>
      </c>
      <c r="I719" t="s">
        <v>764</v>
      </c>
      <c r="J719" s="242">
        <v>88</v>
      </c>
      <c r="K719" s="242">
        <v>141</v>
      </c>
      <c r="L719" s="217" t="s">
        <v>845</v>
      </c>
      <c r="M719" s="239">
        <v>59</v>
      </c>
      <c r="N719" s="239" t="s">
        <v>2765</v>
      </c>
      <c r="O719" s="241">
        <v>150</v>
      </c>
      <c r="P719">
        <v>503</v>
      </c>
    </row>
    <row r="720" spans="1:16" x14ac:dyDescent="0.35">
      <c r="A720" t="s">
        <v>284</v>
      </c>
      <c r="B720" t="s">
        <v>4294</v>
      </c>
      <c r="C720" t="s">
        <v>4295</v>
      </c>
      <c r="E720" t="s">
        <v>2961</v>
      </c>
      <c r="F720" t="s">
        <v>615</v>
      </c>
      <c r="G720" s="240">
        <v>519</v>
      </c>
      <c r="H720" s="241">
        <v>76</v>
      </c>
      <c r="I720" t="s">
        <v>766</v>
      </c>
      <c r="J720" s="242">
        <v>76</v>
      </c>
      <c r="K720" s="242">
        <v>122</v>
      </c>
      <c r="L720" t="s">
        <v>636</v>
      </c>
      <c r="M720" s="239">
        <v>216</v>
      </c>
      <c r="N720" s="239" t="s">
        <v>2748</v>
      </c>
      <c r="O720" s="241">
        <v>122</v>
      </c>
      <c r="P720">
        <v>515</v>
      </c>
    </row>
    <row r="721" spans="1:16" x14ac:dyDescent="0.35">
      <c r="A721" t="s">
        <v>284</v>
      </c>
      <c r="B721" t="s">
        <v>4296</v>
      </c>
      <c r="C721" t="s">
        <v>4297</v>
      </c>
      <c r="E721" t="s">
        <v>2930</v>
      </c>
      <c r="F721" t="s">
        <v>618</v>
      </c>
      <c r="G721" s="240">
        <v>542</v>
      </c>
      <c r="H721" s="241">
        <v>60</v>
      </c>
      <c r="I721" t="s">
        <v>2909</v>
      </c>
      <c r="J721" s="242">
        <v>74</v>
      </c>
      <c r="K721" s="242">
        <v>118</v>
      </c>
      <c r="L721" t="s">
        <v>634</v>
      </c>
      <c r="M721" s="239">
        <v>74</v>
      </c>
      <c r="N721" s="239" t="s">
        <v>2806</v>
      </c>
      <c r="O721" s="241">
        <v>96</v>
      </c>
      <c r="P721">
        <v>549</v>
      </c>
    </row>
    <row r="722" spans="1:16" x14ac:dyDescent="0.35">
      <c r="A722" t="s">
        <v>285</v>
      </c>
      <c r="B722" t="s">
        <v>3598</v>
      </c>
      <c r="C722" t="s">
        <v>4298</v>
      </c>
      <c r="E722" t="s">
        <v>2989</v>
      </c>
      <c r="F722" t="s">
        <v>612</v>
      </c>
      <c r="G722" s="240">
        <v>302</v>
      </c>
      <c r="H722" s="241">
        <v>143</v>
      </c>
      <c r="I722" t="s">
        <v>763</v>
      </c>
      <c r="J722" s="242">
        <v>150</v>
      </c>
      <c r="K722" s="242">
        <v>240</v>
      </c>
      <c r="L722" s="217" t="s">
        <v>845</v>
      </c>
      <c r="M722" s="239">
        <v>6</v>
      </c>
      <c r="N722" s="239" t="s">
        <v>3061</v>
      </c>
      <c r="O722" s="241">
        <v>229</v>
      </c>
      <c r="P722">
        <v>278</v>
      </c>
    </row>
    <row r="723" spans="1:16" x14ac:dyDescent="0.35">
      <c r="A723" t="s">
        <v>285</v>
      </c>
      <c r="B723" t="s">
        <v>4299</v>
      </c>
      <c r="C723" t="s">
        <v>4300</v>
      </c>
      <c r="E723" t="s">
        <v>2802</v>
      </c>
      <c r="F723" t="s">
        <v>612</v>
      </c>
      <c r="G723" s="240">
        <v>455</v>
      </c>
      <c r="H723" s="241">
        <v>274</v>
      </c>
      <c r="I723" t="s">
        <v>764</v>
      </c>
      <c r="J723" s="242">
        <v>288</v>
      </c>
      <c r="K723" s="242">
        <v>461</v>
      </c>
      <c r="L723" s="217" t="s">
        <v>845</v>
      </c>
      <c r="M723" s="239">
        <v>129</v>
      </c>
      <c r="N723" s="239" t="s">
        <v>3075</v>
      </c>
      <c r="O723" s="241">
        <v>438</v>
      </c>
      <c r="P723">
        <v>467</v>
      </c>
    </row>
    <row r="724" spans="1:16" x14ac:dyDescent="0.35">
      <c r="A724" t="s">
        <v>285</v>
      </c>
      <c r="B724" t="s">
        <v>4301</v>
      </c>
      <c r="C724" t="s">
        <v>4302</v>
      </c>
      <c r="E724" t="s">
        <v>2802</v>
      </c>
      <c r="F724" t="s">
        <v>612</v>
      </c>
      <c r="G724" s="240">
        <v>262</v>
      </c>
      <c r="H724" s="241">
        <v>112</v>
      </c>
      <c r="I724" t="s">
        <v>764</v>
      </c>
      <c r="J724" s="242">
        <v>105</v>
      </c>
      <c r="K724" s="242">
        <v>168</v>
      </c>
      <c r="L724" t="s">
        <v>636</v>
      </c>
      <c r="M724" s="239">
        <v>57</v>
      </c>
      <c r="N724" s="239" t="s">
        <v>2752</v>
      </c>
      <c r="O724" s="241">
        <v>179</v>
      </c>
      <c r="P724">
        <v>255</v>
      </c>
    </row>
    <row r="725" spans="1:16" x14ac:dyDescent="0.35">
      <c r="A725" t="s">
        <v>285</v>
      </c>
      <c r="B725" t="s">
        <v>4303</v>
      </c>
      <c r="C725" t="s">
        <v>4304</v>
      </c>
      <c r="E725" t="s">
        <v>2802</v>
      </c>
      <c r="F725" t="s">
        <v>612</v>
      </c>
      <c r="G725" s="240">
        <v>516</v>
      </c>
      <c r="H725" s="241">
        <v>270</v>
      </c>
      <c r="I725" t="s">
        <v>764</v>
      </c>
      <c r="J725" s="242">
        <v>279</v>
      </c>
      <c r="K725" s="242">
        <v>446</v>
      </c>
      <c r="L725" t="s">
        <v>637</v>
      </c>
      <c r="M725" s="239">
        <v>134</v>
      </c>
      <c r="N725" s="239" t="s">
        <v>3280</v>
      </c>
      <c r="O725" s="241">
        <v>432</v>
      </c>
      <c r="P725">
        <v>506</v>
      </c>
    </row>
    <row r="726" spans="1:16" x14ac:dyDescent="0.35">
      <c r="A726" t="s">
        <v>285</v>
      </c>
      <c r="B726" t="s">
        <v>4305</v>
      </c>
      <c r="C726" t="s">
        <v>4306</v>
      </c>
      <c r="E726" t="s">
        <v>3332</v>
      </c>
      <c r="F726" t="s">
        <v>612</v>
      </c>
      <c r="G726" s="240">
        <v>282</v>
      </c>
      <c r="H726" s="241">
        <v>161</v>
      </c>
      <c r="I726" t="s">
        <v>764</v>
      </c>
      <c r="J726" s="242">
        <v>155</v>
      </c>
      <c r="K726" s="242">
        <v>248</v>
      </c>
      <c r="L726" t="s">
        <v>636</v>
      </c>
      <c r="M726" s="239">
        <v>96</v>
      </c>
      <c r="N726" s="239" t="s">
        <v>2740</v>
      </c>
      <c r="O726" s="241">
        <v>258</v>
      </c>
      <c r="P726">
        <v>291</v>
      </c>
    </row>
    <row r="727" spans="1:16" x14ac:dyDescent="0.35">
      <c r="A727" t="s">
        <v>285</v>
      </c>
      <c r="B727" t="s">
        <v>4307</v>
      </c>
      <c r="C727" t="s">
        <v>4308</v>
      </c>
      <c r="E727" t="s">
        <v>2989</v>
      </c>
      <c r="F727" t="s">
        <v>612</v>
      </c>
      <c r="G727" s="240">
        <v>506</v>
      </c>
      <c r="H727" s="241">
        <v>249</v>
      </c>
      <c r="I727" t="s">
        <v>764</v>
      </c>
      <c r="J727" s="242">
        <v>251</v>
      </c>
      <c r="K727" s="242">
        <v>402</v>
      </c>
      <c r="L727" t="s">
        <v>637</v>
      </c>
      <c r="M727" s="239">
        <v>153</v>
      </c>
      <c r="N727" s="239" t="s">
        <v>2993</v>
      </c>
      <c r="O727" s="241">
        <v>398</v>
      </c>
      <c r="P727">
        <v>497</v>
      </c>
    </row>
    <row r="728" spans="1:16" x14ac:dyDescent="0.35">
      <c r="A728" t="s">
        <v>285</v>
      </c>
      <c r="B728" t="s">
        <v>4309</v>
      </c>
      <c r="C728" t="s">
        <v>4310</v>
      </c>
      <c r="E728" t="s">
        <v>2802</v>
      </c>
      <c r="F728" t="s">
        <v>612</v>
      </c>
      <c r="G728" s="240">
        <v>595</v>
      </c>
      <c r="H728" s="241">
        <v>329</v>
      </c>
      <c r="I728" t="s">
        <v>764</v>
      </c>
      <c r="J728" s="242">
        <v>322</v>
      </c>
      <c r="K728" s="242">
        <v>515</v>
      </c>
      <c r="L728" t="s">
        <v>637</v>
      </c>
      <c r="M728" s="239">
        <v>199</v>
      </c>
      <c r="N728" s="239" t="s">
        <v>3088</v>
      </c>
      <c r="O728" s="241">
        <v>526</v>
      </c>
      <c r="P728">
        <v>601</v>
      </c>
    </row>
    <row r="729" spans="1:16" x14ac:dyDescent="0.35">
      <c r="A729" t="s">
        <v>285</v>
      </c>
      <c r="B729" t="s">
        <v>4311</v>
      </c>
      <c r="C729" t="s">
        <v>4312</v>
      </c>
      <c r="E729" t="s">
        <v>2989</v>
      </c>
      <c r="F729" t="s">
        <v>612</v>
      </c>
      <c r="G729" s="240">
        <v>635</v>
      </c>
      <c r="H729" s="241">
        <v>340</v>
      </c>
      <c r="I729" t="s">
        <v>764</v>
      </c>
      <c r="J729" s="242">
        <v>367</v>
      </c>
      <c r="K729" s="242">
        <v>587</v>
      </c>
      <c r="L729" t="s">
        <v>637</v>
      </c>
      <c r="M729" s="239">
        <v>168</v>
      </c>
      <c r="N729" s="239" t="s">
        <v>3100</v>
      </c>
      <c r="O729" s="241">
        <v>544</v>
      </c>
      <c r="P729">
        <v>635</v>
      </c>
    </row>
    <row r="730" spans="1:16" x14ac:dyDescent="0.35">
      <c r="A730" t="s">
        <v>285</v>
      </c>
      <c r="B730" t="s">
        <v>4313</v>
      </c>
      <c r="C730" t="s">
        <v>4314</v>
      </c>
      <c r="E730" t="s">
        <v>2989</v>
      </c>
      <c r="F730" t="s">
        <v>612</v>
      </c>
      <c r="G730" s="240">
        <v>653</v>
      </c>
      <c r="H730" s="241">
        <v>376</v>
      </c>
      <c r="I730" t="s">
        <v>764</v>
      </c>
      <c r="J730" s="242">
        <v>392</v>
      </c>
      <c r="K730" s="242">
        <v>627</v>
      </c>
      <c r="L730" t="s">
        <v>637</v>
      </c>
      <c r="M730" s="239">
        <v>177</v>
      </c>
      <c r="N730" s="239" t="s">
        <v>3075</v>
      </c>
      <c r="O730" s="241">
        <v>602</v>
      </c>
      <c r="P730">
        <v>642</v>
      </c>
    </row>
    <row r="731" spans="1:16" x14ac:dyDescent="0.35">
      <c r="A731" t="s">
        <v>285</v>
      </c>
      <c r="B731" t="s">
        <v>4315</v>
      </c>
      <c r="C731" t="s">
        <v>4316</v>
      </c>
      <c r="E731" t="s">
        <v>3332</v>
      </c>
      <c r="F731" t="s">
        <v>612</v>
      </c>
      <c r="G731" s="240">
        <v>507</v>
      </c>
      <c r="H731" s="241">
        <v>270</v>
      </c>
      <c r="I731" t="s">
        <v>764</v>
      </c>
      <c r="J731" s="242">
        <v>282</v>
      </c>
      <c r="K731" s="242">
        <v>451</v>
      </c>
      <c r="L731" t="s">
        <v>637</v>
      </c>
      <c r="M731" s="239">
        <v>213</v>
      </c>
      <c r="N731" s="239" t="s">
        <v>3121</v>
      </c>
      <c r="O731" s="241">
        <v>432</v>
      </c>
      <c r="P731">
        <v>507</v>
      </c>
    </row>
    <row r="732" spans="1:16" x14ac:dyDescent="0.35">
      <c r="A732" t="s">
        <v>285</v>
      </c>
      <c r="B732" t="s">
        <v>4317</v>
      </c>
      <c r="C732" t="s">
        <v>4318</v>
      </c>
      <c r="E732" t="s">
        <v>2802</v>
      </c>
      <c r="F732" t="s">
        <v>612</v>
      </c>
      <c r="G732" s="240">
        <v>492</v>
      </c>
      <c r="H732" s="241">
        <v>261</v>
      </c>
      <c r="I732" t="s">
        <v>764</v>
      </c>
      <c r="J732" s="242">
        <v>264</v>
      </c>
      <c r="K732" s="242">
        <v>422</v>
      </c>
      <c r="L732" t="s">
        <v>636</v>
      </c>
      <c r="M732" s="239">
        <v>149</v>
      </c>
      <c r="N732" s="239" t="s">
        <v>3252</v>
      </c>
      <c r="O732" s="241">
        <v>418</v>
      </c>
      <c r="P732">
        <v>487</v>
      </c>
    </row>
    <row r="733" spans="1:16" x14ac:dyDescent="0.35">
      <c r="A733" t="s">
        <v>285</v>
      </c>
      <c r="B733" t="s">
        <v>4319</v>
      </c>
      <c r="C733" t="s">
        <v>4320</v>
      </c>
      <c r="E733" t="s">
        <v>2802</v>
      </c>
      <c r="F733" t="s">
        <v>612</v>
      </c>
      <c r="G733" s="240">
        <v>679</v>
      </c>
      <c r="H733" s="241">
        <v>426</v>
      </c>
      <c r="I733" t="s">
        <v>764</v>
      </c>
      <c r="J733" s="242">
        <v>405</v>
      </c>
      <c r="K733" s="242">
        <v>648</v>
      </c>
      <c r="L733" t="s">
        <v>637</v>
      </c>
      <c r="M733" s="239">
        <v>293</v>
      </c>
      <c r="N733" s="239" t="s">
        <v>3050</v>
      </c>
      <c r="O733" s="241">
        <v>682</v>
      </c>
      <c r="P733">
        <v>688</v>
      </c>
    </row>
    <row r="734" spans="1:16" x14ac:dyDescent="0.35">
      <c r="A734" t="s">
        <v>285</v>
      </c>
      <c r="B734" t="s">
        <v>4321</v>
      </c>
      <c r="C734" t="s">
        <v>4322</v>
      </c>
      <c r="E734" t="s">
        <v>2802</v>
      </c>
      <c r="F734" t="s">
        <v>612</v>
      </c>
      <c r="G734" s="240">
        <v>256</v>
      </c>
      <c r="H734" s="241">
        <v>105</v>
      </c>
      <c r="I734" t="s">
        <v>764</v>
      </c>
      <c r="J734" s="242">
        <v>112</v>
      </c>
      <c r="K734" s="242">
        <v>179</v>
      </c>
      <c r="L734" t="s">
        <v>636</v>
      </c>
      <c r="M734" s="239">
        <v>73</v>
      </c>
      <c r="N734" s="239" t="s">
        <v>2885</v>
      </c>
      <c r="O734" s="241">
        <v>168</v>
      </c>
      <c r="P734">
        <v>261</v>
      </c>
    </row>
    <row r="735" spans="1:16" x14ac:dyDescent="0.35">
      <c r="A735" t="s">
        <v>285</v>
      </c>
      <c r="B735" t="s">
        <v>4323</v>
      </c>
      <c r="C735" t="s">
        <v>4324</v>
      </c>
      <c r="E735" t="s">
        <v>2802</v>
      </c>
      <c r="F735" t="s">
        <v>612</v>
      </c>
      <c r="G735" s="240">
        <v>165</v>
      </c>
      <c r="H735" s="241">
        <v>39</v>
      </c>
      <c r="I735" t="s">
        <v>764</v>
      </c>
      <c r="J735" s="242">
        <v>39</v>
      </c>
      <c r="K735" s="242">
        <v>62</v>
      </c>
      <c r="L735" t="s">
        <v>634</v>
      </c>
      <c r="M735" s="239">
        <v>40</v>
      </c>
      <c r="N735" s="239" t="s">
        <v>3615</v>
      </c>
      <c r="O735" s="241">
        <v>62</v>
      </c>
      <c r="P735">
        <v>161</v>
      </c>
    </row>
    <row r="736" spans="1:16" x14ac:dyDescent="0.35">
      <c r="A736" t="s">
        <v>285</v>
      </c>
      <c r="B736" t="s">
        <v>4325</v>
      </c>
      <c r="C736" t="s">
        <v>4326</v>
      </c>
      <c r="E736" t="s">
        <v>2797</v>
      </c>
      <c r="F736" t="s">
        <v>612</v>
      </c>
      <c r="G736" s="240">
        <v>57</v>
      </c>
      <c r="H736" s="241">
        <v>34</v>
      </c>
      <c r="I736" t="s">
        <v>764</v>
      </c>
      <c r="J736" s="242">
        <v>41</v>
      </c>
      <c r="K736" s="242">
        <v>66</v>
      </c>
      <c r="L736" s="217" t="s">
        <v>845</v>
      </c>
      <c r="M736" s="239">
        <v>22</v>
      </c>
      <c r="N736" s="239" t="s">
        <v>3085</v>
      </c>
      <c r="O736" s="241">
        <v>54</v>
      </c>
      <c r="P736">
        <v>52</v>
      </c>
    </row>
    <row r="737" spans="1:16" x14ac:dyDescent="0.35">
      <c r="A737" t="s">
        <v>285</v>
      </c>
      <c r="B737" t="s">
        <v>4327</v>
      </c>
      <c r="C737" t="s">
        <v>4328</v>
      </c>
      <c r="E737" t="s">
        <v>2802</v>
      </c>
      <c r="F737" t="s">
        <v>612</v>
      </c>
      <c r="G737" s="240">
        <v>276</v>
      </c>
      <c r="H737" s="241">
        <v>94</v>
      </c>
      <c r="I737" t="s">
        <v>764</v>
      </c>
      <c r="J737" s="242">
        <v>101</v>
      </c>
      <c r="K737" s="242">
        <v>162</v>
      </c>
      <c r="L737" t="s">
        <v>634</v>
      </c>
      <c r="M737" s="239">
        <v>79</v>
      </c>
      <c r="N737" s="239" t="s">
        <v>2740</v>
      </c>
      <c r="O737" s="241">
        <v>150</v>
      </c>
      <c r="P737">
        <v>272</v>
      </c>
    </row>
    <row r="738" spans="1:16" x14ac:dyDescent="0.35">
      <c r="A738" t="s">
        <v>285</v>
      </c>
      <c r="B738" t="s">
        <v>4329</v>
      </c>
      <c r="C738" t="s">
        <v>4330</v>
      </c>
      <c r="E738" t="s">
        <v>2989</v>
      </c>
      <c r="F738" t="s">
        <v>612</v>
      </c>
      <c r="G738" s="240">
        <v>300</v>
      </c>
      <c r="H738" s="241">
        <v>85</v>
      </c>
      <c r="I738" t="s">
        <v>764</v>
      </c>
      <c r="J738" s="242">
        <v>98</v>
      </c>
      <c r="K738" s="242">
        <v>157</v>
      </c>
      <c r="L738" t="s">
        <v>636</v>
      </c>
      <c r="M738" s="239">
        <v>74</v>
      </c>
      <c r="N738" s="239" t="s">
        <v>2956</v>
      </c>
      <c r="O738" s="241">
        <v>136</v>
      </c>
      <c r="P738">
        <v>304</v>
      </c>
    </row>
    <row r="739" spans="1:16" x14ac:dyDescent="0.35">
      <c r="A739" t="s">
        <v>285</v>
      </c>
      <c r="B739" t="s">
        <v>4331</v>
      </c>
      <c r="C739" t="s">
        <v>4332</v>
      </c>
      <c r="E739" t="s">
        <v>2802</v>
      </c>
      <c r="F739" t="s">
        <v>612</v>
      </c>
      <c r="G739" s="240">
        <v>451</v>
      </c>
      <c r="H739" s="241">
        <v>177</v>
      </c>
      <c r="I739" t="s">
        <v>764</v>
      </c>
      <c r="J739" s="242">
        <v>179</v>
      </c>
      <c r="K739" s="242">
        <v>286</v>
      </c>
      <c r="L739" t="s">
        <v>636</v>
      </c>
      <c r="M739" s="239">
        <v>112</v>
      </c>
      <c r="N739" s="239" t="s">
        <v>2794</v>
      </c>
      <c r="O739" s="241">
        <v>283</v>
      </c>
      <c r="P739">
        <v>443</v>
      </c>
    </row>
    <row r="740" spans="1:16" x14ac:dyDescent="0.35">
      <c r="A740" t="s">
        <v>285</v>
      </c>
      <c r="B740" t="s">
        <v>4333</v>
      </c>
      <c r="C740" t="s">
        <v>4334</v>
      </c>
      <c r="E740" t="s">
        <v>3332</v>
      </c>
      <c r="F740" t="s">
        <v>612</v>
      </c>
      <c r="G740" s="240">
        <v>442</v>
      </c>
      <c r="H740" s="241">
        <v>253</v>
      </c>
      <c r="I740" t="s">
        <v>764</v>
      </c>
      <c r="J740" s="242">
        <v>256</v>
      </c>
      <c r="K740" s="242">
        <v>410</v>
      </c>
      <c r="L740" t="s">
        <v>636</v>
      </c>
      <c r="M740" s="239">
        <v>122</v>
      </c>
      <c r="N740" s="239" t="s">
        <v>3184</v>
      </c>
      <c r="O740" s="241">
        <v>405</v>
      </c>
      <c r="P740">
        <v>424</v>
      </c>
    </row>
    <row r="741" spans="1:16" x14ac:dyDescent="0.35">
      <c r="A741" t="s">
        <v>285</v>
      </c>
      <c r="B741" t="s">
        <v>4335</v>
      </c>
      <c r="C741" t="s">
        <v>4336</v>
      </c>
      <c r="E741" t="s">
        <v>2819</v>
      </c>
      <c r="F741" t="s">
        <v>612</v>
      </c>
      <c r="G741" s="240">
        <v>1093</v>
      </c>
      <c r="H741" s="241">
        <v>555</v>
      </c>
      <c r="I741" t="s">
        <v>2739</v>
      </c>
      <c r="J741" s="242">
        <v>589</v>
      </c>
      <c r="K741" s="242">
        <v>942</v>
      </c>
      <c r="L741" t="s">
        <v>637</v>
      </c>
      <c r="M741" s="239">
        <v>706</v>
      </c>
      <c r="N741" s="239" t="s">
        <v>3095</v>
      </c>
      <c r="O741" s="241">
        <v>888</v>
      </c>
      <c r="P741">
        <v>1066</v>
      </c>
    </row>
    <row r="742" spans="1:16" x14ac:dyDescent="0.35">
      <c r="A742" t="s">
        <v>285</v>
      </c>
      <c r="B742" t="s">
        <v>4337</v>
      </c>
      <c r="C742" t="s">
        <v>4338</v>
      </c>
      <c r="E742" t="s">
        <v>2819</v>
      </c>
      <c r="F742" t="s">
        <v>612</v>
      </c>
      <c r="G742" s="240">
        <v>1268</v>
      </c>
      <c r="H742" s="241">
        <v>594</v>
      </c>
      <c r="I742" t="s">
        <v>2739</v>
      </c>
      <c r="J742" s="242">
        <v>601</v>
      </c>
      <c r="K742" s="242">
        <v>962</v>
      </c>
      <c r="L742" t="s">
        <v>637</v>
      </c>
      <c r="M742" s="239">
        <v>866</v>
      </c>
      <c r="N742" s="239" t="s">
        <v>3095</v>
      </c>
      <c r="O742" s="241">
        <v>950</v>
      </c>
      <c r="P742">
        <v>1239</v>
      </c>
    </row>
    <row r="743" spans="1:16" x14ac:dyDescent="0.35">
      <c r="A743" t="s">
        <v>285</v>
      </c>
      <c r="B743" t="s">
        <v>4339</v>
      </c>
      <c r="C743" t="s">
        <v>4340</v>
      </c>
      <c r="E743" t="s">
        <v>2819</v>
      </c>
      <c r="F743" t="s">
        <v>612</v>
      </c>
      <c r="G743" s="240">
        <v>617</v>
      </c>
      <c r="H743" s="241">
        <v>215</v>
      </c>
      <c r="I743" t="s">
        <v>2739</v>
      </c>
      <c r="J743" s="242">
        <v>202</v>
      </c>
      <c r="K743" s="242">
        <v>323</v>
      </c>
      <c r="L743" t="s">
        <v>636</v>
      </c>
      <c r="M743" s="239">
        <v>385</v>
      </c>
      <c r="N743" s="239" t="s">
        <v>2956</v>
      </c>
      <c r="O743" s="241">
        <v>344</v>
      </c>
      <c r="P743">
        <v>618</v>
      </c>
    </row>
    <row r="744" spans="1:16" x14ac:dyDescent="0.35">
      <c r="A744" t="s">
        <v>285</v>
      </c>
      <c r="B744" t="s">
        <v>4341</v>
      </c>
      <c r="C744" t="s">
        <v>4342</v>
      </c>
      <c r="E744" t="s">
        <v>2743</v>
      </c>
      <c r="F744" t="s">
        <v>612</v>
      </c>
      <c r="G744" s="240">
        <v>1619</v>
      </c>
      <c r="H744" s="241">
        <v>647</v>
      </c>
      <c r="I744" t="s">
        <v>768</v>
      </c>
      <c r="J744" s="242">
        <v>664</v>
      </c>
      <c r="K744" s="242">
        <v>1062</v>
      </c>
      <c r="L744" t="s">
        <v>637</v>
      </c>
      <c r="M744" s="239">
        <v>218</v>
      </c>
      <c r="N744" s="239" t="s">
        <v>2956</v>
      </c>
      <c r="O744" s="241">
        <v>1035</v>
      </c>
      <c r="P744">
        <v>1640</v>
      </c>
    </row>
    <row r="745" spans="1:16" x14ac:dyDescent="0.35">
      <c r="A745" t="s">
        <v>285</v>
      </c>
      <c r="B745" t="s">
        <v>4343</v>
      </c>
      <c r="C745" t="s">
        <v>4344</v>
      </c>
      <c r="E745" t="s">
        <v>2743</v>
      </c>
      <c r="F745" t="s">
        <v>612</v>
      </c>
      <c r="G745" s="240">
        <v>1633</v>
      </c>
      <c r="H745" s="241">
        <v>626</v>
      </c>
      <c r="I745" t="s">
        <v>768</v>
      </c>
      <c r="J745" s="242">
        <v>670</v>
      </c>
      <c r="K745" s="242">
        <v>1072</v>
      </c>
      <c r="L745" t="s">
        <v>637</v>
      </c>
      <c r="M745" s="239">
        <v>228</v>
      </c>
      <c r="N745" s="239" t="s">
        <v>2740</v>
      </c>
      <c r="O745" s="241">
        <v>1002</v>
      </c>
      <c r="P745">
        <v>1646</v>
      </c>
    </row>
    <row r="746" spans="1:16" x14ac:dyDescent="0.35">
      <c r="A746" t="s">
        <v>285</v>
      </c>
      <c r="B746" t="s">
        <v>4345</v>
      </c>
      <c r="C746" t="s">
        <v>4346</v>
      </c>
      <c r="E746" t="s">
        <v>2908</v>
      </c>
      <c r="F746" t="s">
        <v>612</v>
      </c>
      <c r="G746" s="240">
        <v>259</v>
      </c>
      <c r="H746" s="241">
        <v>90</v>
      </c>
      <c r="I746" t="s">
        <v>2909</v>
      </c>
      <c r="J746" s="242">
        <v>119</v>
      </c>
      <c r="K746" s="242">
        <v>190</v>
      </c>
      <c r="L746" t="s">
        <v>637</v>
      </c>
      <c r="M746" s="239">
        <v>25</v>
      </c>
      <c r="N746" s="239" t="s">
        <v>3095</v>
      </c>
      <c r="O746" s="241">
        <v>144</v>
      </c>
      <c r="P746">
        <v>212</v>
      </c>
    </row>
    <row r="747" spans="1:16" x14ac:dyDescent="0.35">
      <c r="A747" t="s">
        <v>285</v>
      </c>
      <c r="B747" t="s">
        <v>4347</v>
      </c>
      <c r="C747" t="s">
        <v>4348</v>
      </c>
      <c r="E747" t="s">
        <v>4058</v>
      </c>
      <c r="F747" t="s">
        <v>612</v>
      </c>
      <c r="G747" s="240">
        <v>912</v>
      </c>
      <c r="H747" s="241">
        <v>376</v>
      </c>
      <c r="I747" t="s">
        <v>768</v>
      </c>
      <c r="J747" s="242">
        <v>417</v>
      </c>
      <c r="K747" s="242">
        <v>667</v>
      </c>
      <c r="L747" t="s">
        <v>637</v>
      </c>
      <c r="M747" s="239">
        <v>160</v>
      </c>
      <c r="N747" s="239" t="s">
        <v>2967</v>
      </c>
      <c r="O747" s="241">
        <v>602</v>
      </c>
      <c r="P747">
        <v>906</v>
      </c>
    </row>
    <row r="748" spans="1:16" x14ac:dyDescent="0.35">
      <c r="A748" t="s">
        <v>286</v>
      </c>
      <c r="B748" t="s">
        <v>4349</v>
      </c>
      <c r="C748" t="s">
        <v>4350</v>
      </c>
      <c r="E748" t="s">
        <v>2755</v>
      </c>
      <c r="F748" t="s">
        <v>618</v>
      </c>
      <c r="G748" s="240">
        <v>46</v>
      </c>
      <c r="H748" s="241">
        <v>2</v>
      </c>
      <c r="I748" t="s">
        <v>763</v>
      </c>
      <c r="J748" s="242">
        <v>4</v>
      </c>
      <c r="K748" s="242">
        <v>6</v>
      </c>
      <c r="L748" s="217" t="s">
        <v>845</v>
      </c>
      <c r="M748" s="239"/>
      <c r="N748" s="239"/>
      <c r="O748" s="241">
        <v>3</v>
      </c>
      <c r="P748">
        <v>42</v>
      </c>
    </row>
    <row r="749" spans="1:16" x14ac:dyDescent="0.35">
      <c r="A749" t="s">
        <v>286</v>
      </c>
      <c r="B749" t="s">
        <v>4351</v>
      </c>
      <c r="C749" t="s">
        <v>4352</v>
      </c>
      <c r="E749" t="s">
        <v>2758</v>
      </c>
      <c r="F749" t="s">
        <v>615</v>
      </c>
      <c r="G749" s="240">
        <v>410</v>
      </c>
      <c r="H749" s="241">
        <v>40</v>
      </c>
      <c r="I749" t="s">
        <v>764</v>
      </c>
      <c r="J749" s="242">
        <v>45</v>
      </c>
      <c r="K749" s="242">
        <v>72</v>
      </c>
      <c r="L749" t="s">
        <v>634</v>
      </c>
      <c r="M749" s="239">
        <v>33</v>
      </c>
      <c r="N749" s="239" t="s">
        <v>3768</v>
      </c>
      <c r="O749" s="241">
        <v>64</v>
      </c>
      <c r="P749">
        <v>405</v>
      </c>
    </row>
    <row r="750" spans="1:16" x14ac:dyDescent="0.35">
      <c r="A750" t="s">
        <v>286</v>
      </c>
      <c r="B750" t="s">
        <v>4353</v>
      </c>
      <c r="C750" t="s">
        <v>4354</v>
      </c>
      <c r="E750" t="s">
        <v>2758</v>
      </c>
      <c r="F750" t="s">
        <v>618</v>
      </c>
      <c r="G750" s="240">
        <v>436</v>
      </c>
      <c r="H750" s="241">
        <v>16</v>
      </c>
      <c r="I750" t="s">
        <v>764</v>
      </c>
      <c r="J750" s="242">
        <v>15</v>
      </c>
      <c r="K750" s="242">
        <v>24</v>
      </c>
      <c r="L750" t="s">
        <v>634</v>
      </c>
      <c r="M750" s="239">
        <v>33</v>
      </c>
      <c r="N750" s="239" t="s">
        <v>2970</v>
      </c>
      <c r="O750" s="241">
        <v>26</v>
      </c>
      <c r="P750">
        <v>435</v>
      </c>
    </row>
    <row r="751" spans="1:16" x14ac:dyDescent="0.35">
      <c r="A751" t="s">
        <v>286</v>
      </c>
      <c r="B751" t="s">
        <v>4355</v>
      </c>
      <c r="C751" t="s">
        <v>4356</v>
      </c>
      <c r="E751" t="s">
        <v>2751</v>
      </c>
      <c r="F751" t="s">
        <v>618</v>
      </c>
      <c r="G751" s="240">
        <v>697</v>
      </c>
      <c r="H751" s="241">
        <v>41</v>
      </c>
      <c r="I751" t="s">
        <v>2739</v>
      </c>
      <c r="J751" s="242">
        <v>39</v>
      </c>
      <c r="K751" s="242">
        <v>62</v>
      </c>
      <c r="L751" t="s">
        <v>636</v>
      </c>
      <c r="M751" s="239">
        <v>228</v>
      </c>
      <c r="N751" s="239" t="s">
        <v>3342</v>
      </c>
      <c r="O751" s="241">
        <v>66</v>
      </c>
      <c r="P751">
        <v>697</v>
      </c>
    </row>
    <row r="752" spans="1:16" x14ac:dyDescent="0.35">
      <c r="A752" t="s">
        <v>286</v>
      </c>
      <c r="B752" t="s">
        <v>4357</v>
      </c>
      <c r="C752" t="s">
        <v>4358</v>
      </c>
      <c r="E752" t="s">
        <v>2743</v>
      </c>
      <c r="F752" t="s">
        <v>618</v>
      </c>
      <c r="G752" s="240">
        <v>642</v>
      </c>
      <c r="H752" s="241">
        <v>58</v>
      </c>
      <c r="I752" t="s">
        <v>768</v>
      </c>
      <c r="J752" s="242">
        <v>54</v>
      </c>
      <c r="K752" s="242">
        <v>86</v>
      </c>
      <c r="L752" t="s">
        <v>634</v>
      </c>
      <c r="M752" s="239">
        <v>11</v>
      </c>
      <c r="N752" s="239" t="s">
        <v>2982</v>
      </c>
      <c r="O752" s="241">
        <v>93</v>
      </c>
      <c r="P752">
        <v>646</v>
      </c>
    </row>
    <row r="753" spans="1:16" x14ac:dyDescent="0.35">
      <c r="A753" t="s">
        <v>287</v>
      </c>
      <c r="B753" t="s">
        <v>4359</v>
      </c>
      <c r="C753" t="s">
        <v>4360</v>
      </c>
      <c r="E753" t="s">
        <v>3034</v>
      </c>
      <c r="F753" t="s">
        <v>612</v>
      </c>
      <c r="G753" s="240">
        <v>892</v>
      </c>
      <c r="H753" s="241">
        <v>373</v>
      </c>
      <c r="I753" t="s">
        <v>766</v>
      </c>
      <c r="J753" s="242">
        <v>371</v>
      </c>
      <c r="K753" s="242">
        <v>594</v>
      </c>
      <c r="L753" t="s">
        <v>636</v>
      </c>
      <c r="M753" s="239">
        <v>348</v>
      </c>
      <c r="N753" s="239" t="s">
        <v>2877</v>
      </c>
      <c r="O753" s="241">
        <v>597</v>
      </c>
      <c r="P753">
        <v>891</v>
      </c>
    </row>
    <row r="754" spans="1:16" x14ac:dyDescent="0.35">
      <c r="A754" t="s">
        <v>287</v>
      </c>
      <c r="B754" t="s">
        <v>4361</v>
      </c>
      <c r="C754" t="s">
        <v>4362</v>
      </c>
      <c r="E754" t="s">
        <v>3034</v>
      </c>
      <c r="F754" t="s">
        <v>612</v>
      </c>
      <c r="G754" s="240">
        <v>916</v>
      </c>
      <c r="H754" s="241">
        <v>428</v>
      </c>
      <c r="I754" t="s">
        <v>766</v>
      </c>
      <c r="J754" s="242">
        <v>424</v>
      </c>
      <c r="K754" s="242">
        <v>678</v>
      </c>
      <c r="L754" t="s">
        <v>636</v>
      </c>
      <c r="M754" s="239">
        <v>355</v>
      </c>
      <c r="N754" s="239" t="s">
        <v>2877</v>
      </c>
      <c r="O754" s="241">
        <v>685</v>
      </c>
      <c r="P754">
        <v>925</v>
      </c>
    </row>
    <row r="755" spans="1:16" x14ac:dyDescent="0.35">
      <c r="A755" t="s">
        <v>287</v>
      </c>
      <c r="B755" t="s">
        <v>4363</v>
      </c>
      <c r="C755" t="s">
        <v>4364</v>
      </c>
      <c r="E755" t="s">
        <v>3034</v>
      </c>
      <c r="F755" t="s">
        <v>612</v>
      </c>
      <c r="G755" s="240">
        <v>578</v>
      </c>
      <c r="H755" s="241">
        <v>214</v>
      </c>
      <c r="I755" t="s">
        <v>766</v>
      </c>
      <c r="J755" s="242">
        <v>209</v>
      </c>
      <c r="K755" s="242">
        <v>334</v>
      </c>
      <c r="L755" t="s">
        <v>636</v>
      </c>
      <c r="M755" s="239">
        <v>256</v>
      </c>
      <c r="N755" s="239" t="s">
        <v>3085</v>
      </c>
      <c r="O755" s="241">
        <v>342</v>
      </c>
      <c r="P755">
        <v>594</v>
      </c>
    </row>
    <row r="756" spans="1:16" x14ac:dyDescent="0.35">
      <c r="A756" t="s">
        <v>287</v>
      </c>
      <c r="B756" t="s">
        <v>4365</v>
      </c>
      <c r="C756" t="s">
        <v>4366</v>
      </c>
      <c r="E756" t="s">
        <v>3034</v>
      </c>
      <c r="F756" t="s">
        <v>612</v>
      </c>
      <c r="G756" s="240">
        <v>879</v>
      </c>
      <c r="H756" s="241">
        <v>363</v>
      </c>
      <c r="I756" t="s">
        <v>766</v>
      </c>
      <c r="J756" s="242">
        <v>355</v>
      </c>
      <c r="K756" s="242">
        <v>568</v>
      </c>
      <c r="L756" t="s">
        <v>636</v>
      </c>
      <c r="M756" s="239">
        <v>294</v>
      </c>
      <c r="N756" s="239" t="s">
        <v>2762</v>
      </c>
      <c r="O756" s="241">
        <v>581</v>
      </c>
      <c r="P756">
        <v>892</v>
      </c>
    </row>
    <row r="757" spans="1:16" x14ac:dyDescent="0.35">
      <c r="A757" t="s">
        <v>287</v>
      </c>
      <c r="B757" t="s">
        <v>4367</v>
      </c>
      <c r="C757" t="s">
        <v>4368</v>
      </c>
      <c r="E757" t="s">
        <v>2755</v>
      </c>
      <c r="F757" t="s">
        <v>618</v>
      </c>
      <c r="G757" s="240">
        <v>350</v>
      </c>
      <c r="H757" s="241">
        <v>111</v>
      </c>
      <c r="I757" t="s">
        <v>763</v>
      </c>
      <c r="J757" s="242">
        <v>140</v>
      </c>
      <c r="K757" s="242">
        <v>224</v>
      </c>
      <c r="L757" s="217" t="s">
        <v>845</v>
      </c>
      <c r="M757" s="239"/>
      <c r="N757" s="239"/>
      <c r="O757" s="241">
        <v>178</v>
      </c>
      <c r="P757">
        <v>288</v>
      </c>
    </row>
    <row r="758" spans="1:16" x14ac:dyDescent="0.35">
      <c r="A758" t="s">
        <v>287</v>
      </c>
      <c r="B758" t="s">
        <v>4369</v>
      </c>
      <c r="C758" t="s">
        <v>4370</v>
      </c>
      <c r="E758" t="s">
        <v>3034</v>
      </c>
      <c r="F758" t="s">
        <v>612</v>
      </c>
      <c r="G758" s="240">
        <v>1223</v>
      </c>
      <c r="H758" s="241">
        <v>542</v>
      </c>
      <c r="I758" t="s">
        <v>766</v>
      </c>
      <c r="J758" s="242">
        <v>616</v>
      </c>
      <c r="K758" s="242">
        <v>986</v>
      </c>
      <c r="L758" t="s">
        <v>636</v>
      </c>
      <c r="M758" s="239">
        <v>437</v>
      </c>
      <c r="N758" s="239" t="s">
        <v>3085</v>
      </c>
      <c r="O758" s="241">
        <v>867</v>
      </c>
      <c r="P758">
        <v>1158</v>
      </c>
    </row>
    <row r="759" spans="1:16" x14ac:dyDescent="0.35">
      <c r="A759" t="s">
        <v>287</v>
      </c>
      <c r="B759" t="s">
        <v>4371</v>
      </c>
      <c r="C759" t="s">
        <v>4372</v>
      </c>
      <c r="E759" t="s">
        <v>2743</v>
      </c>
      <c r="F759" t="s">
        <v>618</v>
      </c>
      <c r="G759" s="240">
        <v>1828</v>
      </c>
      <c r="H759" s="241">
        <v>607</v>
      </c>
      <c r="I759" t="s">
        <v>768</v>
      </c>
      <c r="J759" s="242">
        <v>642</v>
      </c>
      <c r="K759" s="242">
        <v>1027</v>
      </c>
      <c r="L759" t="s">
        <v>637</v>
      </c>
      <c r="M759" s="239">
        <v>146</v>
      </c>
      <c r="N759" s="239" t="s">
        <v>2803</v>
      </c>
      <c r="O759" s="241">
        <v>971</v>
      </c>
      <c r="P759">
        <v>1822</v>
      </c>
    </row>
    <row r="760" spans="1:16" x14ac:dyDescent="0.35">
      <c r="A760" t="s">
        <v>288</v>
      </c>
      <c r="B760" t="s">
        <v>4373</v>
      </c>
      <c r="C760" t="s">
        <v>4374</v>
      </c>
      <c r="E760" t="s">
        <v>2755</v>
      </c>
      <c r="F760" t="s">
        <v>618</v>
      </c>
      <c r="G760" s="240">
        <v>97</v>
      </c>
      <c r="H760" s="241">
        <v>12</v>
      </c>
      <c r="I760" t="s">
        <v>763</v>
      </c>
      <c r="J760" s="242">
        <v>18</v>
      </c>
      <c r="K760" s="242">
        <v>29</v>
      </c>
      <c r="L760" s="217" t="s">
        <v>845</v>
      </c>
      <c r="M760" s="239"/>
      <c r="N760" s="239"/>
      <c r="O760" s="241">
        <v>19</v>
      </c>
      <c r="P760">
        <v>84</v>
      </c>
    </row>
    <row r="761" spans="1:16" x14ac:dyDescent="0.35">
      <c r="A761" t="s">
        <v>288</v>
      </c>
      <c r="B761" t="s">
        <v>4375</v>
      </c>
      <c r="C761" t="s">
        <v>4376</v>
      </c>
      <c r="E761" t="s">
        <v>2858</v>
      </c>
      <c r="F761" t="s">
        <v>615</v>
      </c>
      <c r="G761" s="240">
        <v>724</v>
      </c>
      <c r="H761" s="241">
        <v>91</v>
      </c>
      <c r="I761" t="s">
        <v>763</v>
      </c>
      <c r="J761" s="242">
        <v>96</v>
      </c>
      <c r="K761" s="242">
        <v>154</v>
      </c>
      <c r="L761" s="217" t="s">
        <v>845</v>
      </c>
      <c r="M761" s="239"/>
      <c r="N761" s="239"/>
      <c r="O761" s="241">
        <v>146</v>
      </c>
      <c r="P761">
        <v>719</v>
      </c>
    </row>
    <row r="762" spans="1:16" x14ac:dyDescent="0.35">
      <c r="A762" t="s">
        <v>288</v>
      </c>
      <c r="B762" t="s">
        <v>4377</v>
      </c>
      <c r="C762" t="s">
        <v>4378</v>
      </c>
      <c r="E762" t="s">
        <v>2861</v>
      </c>
      <c r="F762" t="s">
        <v>618</v>
      </c>
      <c r="G762" s="240">
        <v>863</v>
      </c>
      <c r="H762" s="241">
        <v>103</v>
      </c>
      <c r="I762" t="s">
        <v>764</v>
      </c>
      <c r="J762" s="242">
        <v>113</v>
      </c>
      <c r="K762" s="242">
        <v>181</v>
      </c>
      <c r="L762" t="s">
        <v>636</v>
      </c>
      <c r="M762" s="239">
        <v>384</v>
      </c>
      <c r="N762" s="239" t="s">
        <v>3261</v>
      </c>
      <c r="O762" s="241">
        <v>165</v>
      </c>
      <c r="P762">
        <v>858</v>
      </c>
    </row>
    <row r="763" spans="1:16" x14ac:dyDescent="0.35">
      <c r="A763" t="s">
        <v>288</v>
      </c>
      <c r="B763" t="s">
        <v>4379</v>
      </c>
      <c r="C763" t="s">
        <v>4380</v>
      </c>
      <c r="E763" t="s">
        <v>2819</v>
      </c>
      <c r="F763" t="s">
        <v>618</v>
      </c>
      <c r="G763" s="240">
        <v>1048</v>
      </c>
      <c r="H763" s="241">
        <v>100</v>
      </c>
      <c r="I763" t="s">
        <v>2739</v>
      </c>
      <c r="J763" s="242">
        <v>104</v>
      </c>
      <c r="K763" s="242">
        <v>166</v>
      </c>
      <c r="L763" t="s">
        <v>636</v>
      </c>
      <c r="M763" s="239">
        <v>425</v>
      </c>
      <c r="N763" s="239" t="s">
        <v>2816</v>
      </c>
      <c r="O763" s="241">
        <v>160</v>
      </c>
      <c r="P763">
        <v>1043</v>
      </c>
    </row>
    <row r="764" spans="1:16" x14ac:dyDescent="0.35">
      <c r="A764" t="s">
        <v>288</v>
      </c>
      <c r="B764" t="s">
        <v>4381</v>
      </c>
      <c r="C764" t="s">
        <v>4382</v>
      </c>
      <c r="E764" t="s">
        <v>2743</v>
      </c>
      <c r="F764" t="s">
        <v>618</v>
      </c>
      <c r="G764" s="240">
        <v>1326</v>
      </c>
      <c r="H764" s="241">
        <v>115</v>
      </c>
      <c r="I764" t="s">
        <v>768</v>
      </c>
      <c r="J764" s="242">
        <v>128</v>
      </c>
      <c r="K764" s="242">
        <v>205</v>
      </c>
      <c r="L764" t="s">
        <v>634</v>
      </c>
      <c r="M764" s="239">
        <v>53</v>
      </c>
      <c r="N764" s="239" t="s">
        <v>3612</v>
      </c>
      <c r="O764" s="241">
        <v>184</v>
      </c>
      <c r="P764">
        <v>1333</v>
      </c>
    </row>
    <row r="765" spans="1:16" x14ac:dyDescent="0.35">
      <c r="A765" t="s">
        <v>289</v>
      </c>
      <c r="B765" t="s">
        <v>4383</v>
      </c>
      <c r="C765" t="s">
        <v>4384</v>
      </c>
      <c r="E765" t="s">
        <v>2914</v>
      </c>
      <c r="F765" t="s">
        <v>615</v>
      </c>
      <c r="G765" s="240">
        <v>292</v>
      </c>
      <c r="H765" s="241">
        <v>33</v>
      </c>
      <c r="I765" t="s">
        <v>764</v>
      </c>
      <c r="J765" s="242">
        <v>32</v>
      </c>
      <c r="K765" s="242">
        <v>51</v>
      </c>
      <c r="L765" t="s">
        <v>634</v>
      </c>
      <c r="M765" s="239">
        <v>29</v>
      </c>
      <c r="N765" s="239" t="s">
        <v>2937</v>
      </c>
      <c r="O765" s="241">
        <v>53</v>
      </c>
      <c r="P765">
        <v>289</v>
      </c>
    </row>
    <row r="766" spans="1:16" x14ac:dyDescent="0.35">
      <c r="A766" t="s">
        <v>289</v>
      </c>
      <c r="B766" t="s">
        <v>4385</v>
      </c>
      <c r="C766" t="s">
        <v>4386</v>
      </c>
      <c r="E766" t="s">
        <v>4040</v>
      </c>
      <c r="F766" t="s">
        <v>618</v>
      </c>
      <c r="G766" s="240">
        <v>174</v>
      </c>
      <c r="H766" s="241">
        <v>16</v>
      </c>
      <c r="I766" t="s">
        <v>764</v>
      </c>
      <c r="J766" s="242">
        <v>13</v>
      </c>
      <c r="K766" s="242">
        <v>21</v>
      </c>
      <c r="L766" t="s">
        <v>634</v>
      </c>
      <c r="M766" s="239">
        <v>16</v>
      </c>
      <c r="N766" s="239" t="s">
        <v>2834</v>
      </c>
      <c r="O766" s="241">
        <v>26</v>
      </c>
      <c r="P766">
        <v>176</v>
      </c>
    </row>
    <row r="767" spans="1:16" x14ac:dyDescent="0.35">
      <c r="A767" t="s">
        <v>289</v>
      </c>
      <c r="B767" t="s">
        <v>4387</v>
      </c>
      <c r="C767" t="s">
        <v>4388</v>
      </c>
      <c r="E767" t="s">
        <v>3801</v>
      </c>
      <c r="F767" t="s">
        <v>618</v>
      </c>
      <c r="G767" s="240">
        <v>146</v>
      </c>
      <c r="H767" s="241">
        <v>12</v>
      </c>
      <c r="I767" t="s">
        <v>763</v>
      </c>
      <c r="J767" s="242">
        <v>12</v>
      </c>
      <c r="K767" s="242">
        <v>19</v>
      </c>
      <c r="L767" s="217" t="s">
        <v>845</v>
      </c>
      <c r="M767" s="239"/>
      <c r="N767" s="239"/>
      <c r="O767" s="241">
        <v>19</v>
      </c>
      <c r="P767">
        <v>150</v>
      </c>
    </row>
    <row r="768" spans="1:16" x14ac:dyDescent="0.35">
      <c r="A768" t="s">
        <v>289</v>
      </c>
      <c r="B768" t="s">
        <v>4389</v>
      </c>
      <c r="C768" t="s">
        <v>4390</v>
      </c>
      <c r="E768" t="s">
        <v>2945</v>
      </c>
      <c r="F768" t="s">
        <v>615</v>
      </c>
      <c r="G768" s="240">
        <v>677</v>
      </c>
      <c r="H768" s="241">
        <v>62</v>
      </c>
      <c r="I768" t="s">
        <v>764</v>
      </c>
      <c r="J768" s="242">
        <v>61</v>
      </c>
      <c r="K768" s="242">
        <v>98</v>
      </c>
      <c r="L768" t="s">
        <v>636</v>
      </c>
      <c r="M768" s="239">
        <v>234</v>
      </c>
      <c r="N768" s="239" t="s">
        <v>2825</v>
      </c>
      <c r="O768" s="241">
        <v>99</v>
      </c>
      <c r="P768">
        <v>680</v>
      </c>
    </row>
    <row r="769" spans="1:16" x14ac:dyDescent="0.35">
      <c r="A769" t="s">
        <v>289</v>
      </c>
      <c r="B769" t="s">
        <v>4391</v>
      </c>
      <c r="C769" t="s">
        <v>4392</v>
      </c>
      <c r="E769" t="s">
        <v>3039</v>
      </c>
      <c r="F769" t="s">
        <v>618</v>
      </c>
      <c r="G769" s="240">
        <v>350</v>
      </c>
      <c r="H769" s="241">
        <v>22</v>
      </c>
      <c r="I769" t="s">
        <v>764</v>
      </c>
      <c r="J769" s="242">
        <v>22</v>
      </c>
      <c r="K769" s="242">
        <v>35</v>
      </c>
      <c r="L769" t="s">
        <v>634</v>
      </c>
      <c r="M769" s="239">
        <v>19</v>
      </c>
      <c r="N769" s="239" t="s">
        <v>2964</v>
      </c>
      <c r="O769" s="241">
        <v>35</v>
      </c>
      <c r="P769">
        <v>348</v>
      </c>
    </row>
    <row r="770" spans="1:16" x14ac:dyDescent="0.35">
      <c r="A770" t="s">
        <v>289</v>
      </c>
      <c r="B770" t="s">
        <v>4393</v>
      </c>
      <c r="C770" t="s">
        <v>4394</v>
      </c>
      <c r="E770" t="s">
        <v>2738</v>
      </c>
      <c r="F770" t="s">
        <v>618</v>
      </c>
      <c r="G770" s="240">
        <v>506</v>
      </c>
      <c r="H770" s="241">
        <v>44</v>
      </c>
      <c r="I770" t="s">
        <v>2739</v>
      </c>
      <c r="J770" s="242">
        <v>39</v>
      </c>
      <c r="K770" s="242">
        <v>62</v>
      </c>
      <c r="L770" t="s">
        <v>634</v>
      </c>
      <c r="M770" s="239">
        <v>169</v>
      </c>
      <c r="N770" s="239" t="s">
        <v>2825</v>
      </c>
      <c r="O770" s="241">
        <v>70</v>
      </c>
      <c r="P770">
        <v>505</v>
      </c>
    </row>
    <row r="771" spans="1:16" x14ac:dyDescent="0.35">
      <c r="A771" t="s">
        <v>289</v>
      </c>
      <c r="B771" t="s">
        <v>4395</v>
      </c>
      <c r="C771" t="s">
        <v>4396</v>
      </c>
      <c r="E771" t="s">
        <v>2743</v>
      </c>
      <c r="F771" t="s">
        <v>618</v>
      </c>
      <c r="G771" s="240">
        <v>1053</v>
      </c>
      <c r="H771" s="241">
        <v>87</v>
      </c>
      <c r="I771" t="s">
        <v>768</v>
      </c>
      <c r="J771" s="242">
        <v>93</v>
      </c>
      <c r="K771" s="242">
        <v>149</v>
      </c>
      <c r="L771" t="s">
        <v>634</v>
      </c>
      <c r="M771" s="239">
        <v>31</v>
      </c>
      <c r="N771" s="239" t="s">
        <v>4232</v>
      </c>
      <c r="O771" s="241">
        <v>139</v>
      </c>
      <c r="P771">
        <v>1060</v>
      </c>
    </row>
    <row r="772" spans="1:16" x14ac:dyDescent="0.35">
      <c r="A772" t="s">
        <v>290</v>
      </c>
      <c r="B772" t="s">
        <v>4397</v>
      </c>
      <c r="C772" t="s">
        <v>4398</v>
      </c>
      <c r="E772" t="s">
        <v>2793</v>
      </c>
      <c r="F772" t="s">
        <v>615</v>
      </c>
      <c r="G772" s="240">
        <v>464</v>
      </c>
      <c r="H772" s="241">
        <v>81</v>
      </c>
      <c r="I772" t="s">
        <v>764</v>
      </c>
      <c r="J772" s="242">
        <v>92</v>
      </c>
      <c r="K772" s="242">
        <v>147</v>
      </c>
      <c r="L772" t="s">
        <v>634</v>
      </c>
      <c r="M772" s="239">
        <v>84</v>
      </c>
      <c r="N772" s="239" t="s">
        <v>2806</v>
      </c>
      <c r="O772" s="241">
        <v>130</v>
      </c>
      <c r="P772">
        <v>449</v>
      </c>
    </row>
    <row r="773" spans="1:16" x14ac:dyDescent="0.35">
      <c r="A773" t="s">
        <v>291</v>
      </c>
      <c r="B773" t="s">
        <v>3598</v>
      </c>
      <c r="C773" t="s">
        <v>4399</v>
      </c>
      <c r="E773" t="s">
        <v>2755</v>
      </c>
      <c r="F773" t="s">
        <v>618</v>
      </c>
      <c r="G773" s="240">
        <v>169</v>
      </c>
      <c r="H773" s="241">
        <v>30</v>
      </c>
      <c r="I773" t="s">
        <v>763</v>
      </c>
      <c r="J773" s="242">
        <v>32</v>
      </c>
      <c r="K773" s="242">
        <v>51</v>
      </c>
      <c r="L773" s="217" t="s">
        <v>845</v>
      </c>
      <c r="M773" s="239"/>
      <c r="N773" s="239"/>
      <c r="O773" s="241">
        <v>48</v>
      </c>
      <c r="P773">
        <v>131</v>
      </c>
    </row>
    <row r="774" spans="1:16" x14ac:dyDescent="0.35">
      <c r="A774" t="s">
        <v>291</v>
      </c>
      <c r="B774" t="s">
        <v>4400</v>
      </c>
      <c r="C774" t="s">
        <v>4401</v>
      </c>
      <c r="E774" t="s">
        <v>2758</v>
      </c>
      <c r="F774" t="s">
        <v>612</v>
      </c>
      <c r="G774" s="240">
        <v>640</v>
      </c>
      <c r="H774" s="241">
        <v>193</v>
      </c>
      <c r="I774" t="s">
        <v>764</v>
      </c>
      <c r="J774" s="242">
        <v>194</v>
      </c>
      <c r="K774" s="242">
        <v>310</v>
      </c>
      <c r="L774" t="s">
        <v>636</v>
      </c>
      <c r="M774" s="239">
        <v>112</v>
      </c>
      <c r="N774" s="239" t="s">
        <v>2752</v>
      </c>
      <c r="O774" s="241">
        <v>309</v>
      </c>
      <c r="P774">
        <v>631</v>
      </c>
    </row>
    <row r="775" spans="1:16" x14ac:dyDescent="0.35">
      <c r="A775" t="s">
        <v>291</v>
      </c>
      <c r="B775" t="s">
        <v>4402</v>
      </c>
      <c r="C775" t="s">
        <v>4403</v>
      </c>
      <c r="E775" t="s">
        <v>2758</v>
      </c>
      <c r="F775" t="s">
        <v>612</v>
      </c>
      <c r="G775" s="240">
        <v>550</v>
      </c>
      <c r="H775" s="241">
        <v>171</v>
      </c>
      <c r="I775" t="s">
        <v>764</v>
      </c>
      <c r="J775" s="242">
        <v>172</v>
      </c>
      <c r="K775" s="242">
        <v>275</v>
      </c>
      <c r="L775" t="s">
        <v>637</v>
      </c>
      <c r="M775" s="239">
        <v>145</v>
      </c>
      <c r="N775" s="239" t="s">
        <v>3127</v>
      </c>
      <c r="O775" s="241">
        <v>274</v>
      </c>
      <c r="P775">
        <v>551</v>
      </c>
    </row>
    <row r="776" spans="1:16" x14ac:dyDescent="0.35">
      <c r="A776" t="s">
        <v>291</v>
      </c>
      <c r="B776" t="s">
        <v>4404</v>
      </c>
      <c r="C776" t="s">
        <v>4405</v>
      </c>
      <c r="E776" t="s">
        <v>2758</v>
      </c>
      <c r="F776" t="s">
        <v>612</v>
      </c>
      <c r="G776" s="240">
        <v>790</v>
      </c>
      <c r="H776" s="241">
        <v>224</v>
      </c>
      <c r="I776" t="s">
        <v>764</v>
      </c>
      <c r="J776" s="242">
        <v>230</v>
      </c>
      <c r="K776" s="242">
        <v>368</v>
      </c>
      <c r="L776" t="s">
        <v>636</v>
      </c>
      <c r="M776" s="239">
        <v>138</v>
      </c>
      <c r="N776" s="239" t="s">
        <v>2759</v>
      </c>
      <c r="O776" s="241">
        <v>358</v>
      </c>
      <c r="P776">
        <v>780</v>
      </c>
    </row>
    <row r="777" spans="1:16" x14ac:dyDescent="0.35">
      <c r="A777" t="s">
        <v>291</v>
      </c>
      <c r="B777" t="s">
        <v>4406</v>
      </c>
      <c r="C777" t="s">
        <v>4407</v>
      </c>
      <c r="E777" t="s">
        <v>2751</v>
      </c>
      <c r="F777" t="s">
        <v>612</v>
      </c>
      <c r="G777" s="240">
        <v>1301</v>
      </c>
      <c r="H777" s="241">
        <v>385</v>
      </c>
      <c r="I777" t="s">
        <v>2739</v>
      </c>
      <c r="J777" s="242">
        <v>398</v>
      </c>
      <c r="K777" s="242">
        <v>637</v>
      </c>
      <c r="L777" t="s">
        <v>636</v>
      </c>
      <c r="M777" s="239">
        <v>844</v>
      </c>
      <c r="N777" s="239" t="s">
        <v>3155</v>
      </c>
      <c r="O777" s="241">
        <v>616</v>
      </c>
      <c r="P777">
        <v>1298</v>
      </c>
    </row>
    <row r="778" spans="1:16" x14ac:dyDescent="0.35">
      <c r="A778" t="s">
        <v>291</v>
      </c>
      <c r="B778" t="s">
        <v>4408</v>
      </c>
      <c r="C778" t="s">
        <v>4409</v>
      </c>
      <c r="E778" t="s">
        <v>2743</v>
      </c>
      <c r="F778" t="s">
        <v>618</v>
      </c>
      <c r="G778" s="240">
        <v>1104</v>
      </c>
      <c r="H778" s="241">
        <v>244</v>
      </c>
      <c r="I778" t="s">
        <v>768</v>
      </c>
      <c r="J778" s="242">
        <v>284</v>
      </c>
      <c r="K778" s="242">
        <v>454</v>
      </c>
      <c r="L778" t="s">
        <v>636</v>
      </c>
      <c r="M778" s="239">
        <v>74</v>
      </c>
      <c r="N778" s="239" t="s">
        <v>3342</v>
      </c>
      <c r="O778" s="241">
        <v>390</v>
      </c>
      <c r="P778">
        <v>1093</v>
      </c>
    </row>
    <row r="779" spans="1:16" x14ac:dyDescent="0.35">
      <c r="A779" t="s">
        <v>292</v>
      </c>
      <c r="B779" t="s">
        <v>4410</v>
      </c>
      <c r="C779" t="s">
        <v>4411</v>
      </c>
      <c r="E779" t="s">
        <v>2802</v>
      </c>
      <c r="F779" t="s">
        <v>618</v>
      </c>
      <c r="G779" s="240">
        <v>251</v>
      </c>
      <c r="H779" s="241">
        <v>29</v>
      </c>
      <c r="I779" t="s">
        <v>764</v>
      </c>
      <c r="J779" s="242">
        <v>26</v>
      </c>
      <c r="K779" s="242">
        <v>42</v>
      </c>
      <c r="L779" t="s">
        <v>636</v>
      </c>
      <c r="M779" s="239">
        <v>62</v>
      </c>
      <c r="N779" s="239" t="s">
        <v>3435</v>
      </c>
      <c r="O779" s="241">
        <v>46</v>
      </c>
      <c r="P779">
        <v>252</v>
      </c>
    </row>
    <row r="780" spans="1:16" x14ac:dyDescent="0.35">
      <c r="A780" t="s">
        <v>292</v>
      </c>
      <c r="B780" t="s">
        <v>4412</v>
      </c>
      <c r="C780" t="s">
        <v>4413</v>
      </c>
      <c r="E780" t="s">
        <v>2802</v>
      </c>
      <c r="F780" t="s">
        <v>618</v>
      </c>
      <c r="G780" s="240">
        <v>357</v>
      </c>
      <c r="H780" s="241">
        <v>23</v>
      </c>
      <c r="I780" t="s">
        <v>764</v>
      </c>
      <c r="J780" s="242">
        <v>25</v>
      </c>
      <c r="K780" s="242">
        <v>40</v>
      </c>
      <c r="L780" t="s">
        <v>636</v>
      </c>
      <c r="M780" s="239">
        <v>75</v>
      </c>
      <c r="N780" s="239" t="s">
        <v>3335</v>
      </c>
      <c r="O780" s="241">
        <v>37</v>
      </c>
      <c r="P780">
        <v>358</v>
      </c>
    </row>
    <row r="781" spans="1:16" x14ac:dyDescent="0.35">
      <c r="A781" t="s">
        <v>292</v>
      </c>
      <c r="B781" t="s">
        <v>4414</v>
      </c>
      <c r="C781" t="s">
        <v>4415</v>
      </c>
      <c r="E781" t="s">
        <v>2989</v>
      </c>
      <c r="F781" t="s">
        <v>615</v>
      </c>
      <c r="G781" s="240">
        <v>405</v>
      </c>
      <c r="H781" s="241">
        <v>47</v>
      </c>
      <c r="I781" t="s">
        <v>764</v>
      </c>
      <c r="J781" s="242">
        <v>56</v>
      </c>
      <c r="K781" s="242">
        <v>90</v>
      </c>
      <c r="L781" t="s">
        <v>634</v>
      </c>
      <c r="M781" s="239">
        <v>64</v>
      </c>
      <c r="N781" s="239" t="s">
        <v>2816</v>
      </c>
      <c r="O781" s="241">
        <v>75</v>
      </c>
      <c r="P781">
        <v>402</v>
      </c>
    </row>
    <row r="782" spans="1:16" x14ac:dyDescent="0.35">
      <c r="A782" t="s">
        <v>292</v>
      </c>
      <c r="B782" t="s">
        <v>4416</v>
      </c>
      <c r="C782" t="s">
        <v>4417</v>
      </c>
      <c r="E782" t="s">
        <v>2802</v>
      </c>
      <c r="F782" t="s">
        <v>615</v>
      </c>
      <c r="G782" s="240">
        <v>423</v>
      </c>
      <c r="H782" s="241">
        <v>43</v>
      </c>
      <c r="I782" t="s">
        <v>764</v>
      </c>
      <c r="J782" s="242">
        <v>42</v>
      </c>
      <c r="K782" s="242">
        <v>67</v>
      </c>
      <c r="L782" t="s">
        <v>636</v>
      </c>
      <c r="M782" s="239">
        <v>75</v>
      </c>
      <c r="N782" s="239" t="s">
        <v>2825</v>
      </c>
      <c r="O782" s="241">
        <v>69</v>
      </c>
      <c r="P782">
        <v>420</v>
      </c>
    </row>
    <row r="783" spans="1:16" x14ac:dyDescent="0.35">
      <c r="A783" t="s">
        <v>292</v>
      </c>
      <c r="B783" t="s">
        <v>4418</v>
      </c>
      <c r="C783" t="s">
        <v>4419</v>
      </c>
      <c r="E783" t="s">
        <v>2989</v>
      </c>
      <c r="F783" t="s">
        <v>615</v>
      </c>
      <c r="G783" s="240">
        <v>482</v>
      </c>
      <c r="H783" s="241">
        <v>77</v>
      </c>
      <c r="I783" t="s">
        <v>764</v>
      </c>
      <c r="J783" s="242">
        <v>76</v>
      </c>
      <c r="K783" s="242">
        <v>122</v>
      </c>
      <c r="L783" t="s">
        <v>636</v>
      </c>
      <c r="M783" s="239">
        <v>71</v>
      </c>
      <c r="N783" s="239" t="s">
        <v>3342</v>
      </c>
      <c r="O783" s="241">
        <v>123</v>
      </c>
      <c r="P783">
        <v>473</v>
      </c>
    </row>
    <row r="784" spans="1:16" x14ac:dyDescent="0.35">
      <c r="A784" t="s">
        <v>292</v>
      </c>
      <c r="B784" t="s">
        <v>4420</v>
      </c>
      <c r="C784" t="s">
        <v>4421</v>
      </c>
      <c r="E784" t="s">
        <v>2819</v>
      </c>
      <c r="F784" t="s">
        <v>615</v>
      </c>
      <c r="G784" s="240">
        <v>1036</v>
      </c>
      <c r="H784" s="241">
        <v>119</v>
      </c>
      <c r="I784" t="s">
        <v>2739</v>
      </c>
      <c r="J784" s="242">
        <v>106</v>
      </c>
      <c r="K784" s="242">
        <v>170</v>
      </c>
      <c r="L784" t="s">
        <v>636</v>
      </c>
      <c r="M784" s="239">
        <v>373</v>
      </c>
      <c r="N784" s="239" t="s">
        <v>2777</v>
      </c>
      <c r="O784" s="241">
        <v>190</v>
      </c>
      <c r="P784">
        <v>1031</v>
      </c>
    </row>
    <row r="785" spans="1:16" x14ac:dyDescent="0.35">
      <c r="A785" t="s">
        <v>292</v>
      </c>
      <c r="B785" t="s">
        <v>4422</v>
      </c>
      <c r="C785" t="s">
        <v>4423</v>
      </c>
      <c r="E785" t="s">
        <v>2743</v>
      </c>
      <c r="F785" t="s">
        <v>618</v>
      </c>
      <c r="G785" s="240">
        <v>1339</v>
      </c>
      <c r="H785" s="241">
        <v>155</v>
      </c>
      <c r="I785" t="s">
        <v>768</v>
      </c>
      <c r="J785" s="242">
        <v>137</v>
      </c>
      <c r="K785" s="242">
        <v>219</v>
      </c>
      <c r="L785" t="s">
        <v>636</v>
      </c>
      <c r="M785" s="239">
        <v>73</v>
      </c>
      <c r="N785" s="239" t="s">
        <v>2787</v>
      </c>
      <c r="O785" s="241">
        <v>248</v>
      </c>
      <c r="P785">
        <v>1341</v>
      </c>
    </row>
    <row r="786" spans="1:16" x14ac:dyDescent="0.35">
      <c r="A786" t="s">
        <v>293</v>
      </c>
      <c r="B786" t="s">
        <v>4424</v>
      </c>
      <c r="C786" t="s">
        <v>4425</v>
      </c>
      <c r="E786" t="s">
        <v>3055</v>
      </c>
      <c r="F786" t="s">
        <v>615</v>
      </c>
      <c r="G786" s="240">
        <v>438</v>
      </c>
      <c r="H786" s="241">
        <v>151</v>
      </c>
      <c r="I786" t="s">
        <v>763</v>
      </c>
      <c r="J786" s="242">
        <v>146</v>
      </c>
      <c r="K786" s="242">
        <v>234</v>
      </c>
      <c r="L786" s="217" t="s">
        <v>845</v>
      </c>
      <c r="M786" s="239"/>
      <c r="N786" s="239"/>
      <c r="O786" s="241">
        <v>242</v>
      </c>
      <c r="P786">
        <v>426</v>
      </c>
    </row>
    <row r="787" spans="1:16" x14ac:dyDescent="0.35">
      <c r="A787" t="s">
        <v>293</v>
      </c>
      <c r="B787" t="s">
        <v>4426</v>
      </c>
      <c r="C787" t="s">
        <v>4427</v>
      </c>
      <c r="E787" t="s">
        <v>2738</v>
      </c>
      <c r="F787" t="s">
        <v>618</v>
      </c>
      <c r="G787" s="240">
        <v>272</v>
      </c>
      <c r="H787" s="241">
        <v>68</v>
      </c>
      <c r="I787" t="s">
        <v>2739</v>
      </c>
      <c r="J787" s="242">
        <v>63</v>
      </c>
      <c r="K787" s="242">
        <v>101</v>
      </c>
      <c r="L787" t="s">
        <v>636</v>
      </c>
      <c r="M787" s="239">
        <v>150</v>
      </c>
      <c r="N787" s="239" t="s">
        <v>2919</v>
      </c>
      <c r="O787" s="241">
        <v>109</v>
      </c>
      <c r="P787">
        <v>276</v>
      </c>
    </row>
    <row r="788" spans="1:16" x14ac:dyDescent="0.35">
      <c r="A788" t="s">
        <v>293</v>
      </c>
      <c r="B788" t="s">
        <v>4428</v>
      </c>
      <c r="C788" t="s">
        <v>4429</v>
      </c>
      <c r="E788" t="s">
        <v>3318</v>
      </c>
      <c r="F788" t="s">
        <v>615</v>
      </c>
      <c r="G788" s="240">
        <v>510</v>
      </c>
      <c r="H788" s="241">
        <v>134</v>
      </c>
      <c r="I788" t="s">
        <v>764</v>
      </c>
      <c r="J788" s="242">
        <v>124</v>
      </c>
      <c r="K788" s="242">
        <v>198</v>
      </c>
      <c r="L788" t="s">
        <v>636</v>
      </c>
      <c r="M788" s="239">
        <v>260</v>
      </c>
      <c r="N788" s="239" t="s">
        <v>2794</v>
      </c>
      <c r="O788" s="241">
        <v>214</v>
      </c>
      <c r="P788">
        <v>505</v>
      </c>
    </row>
    <row r="789" spans="1:16" x14ac:dyDescent="0.35">
      <c r="A789" t="s">
        <v>293</v>
      </c>
      <c r="B789" t="s">
        <v>4430</v>
      </c>
      <c r="C789" t="s">
        <v>4431</v>
      </c>
      <c r="E789" t="s">
        <v>2743</v>
      </c>
      <c r="F789" t="s">
        <v>618</v>
      </c>
      <c r="G789" s="240">
        <v>417</v>
      </c>
      <c r="H789" s="241">
        <v>99</v>
      </c>
      <c r="I789" t="s">
        <v>768</v>
      </c>
      <c r="J789" s="242">
        <v>100</v>
      </c>
      <c r="K789" s="242">
        <v>160</v>
      </c>
      <c r="L789" t="s">
        <v>636</v>
      </c>
      <c r="M789" s="239">
        <v>45</v>
      </c>
      <c r="N789" s="239" t="s">
        <v>3261</v>
      </c>
      <c r="O789" s="241">
        <v>158</v>
      </c>
      <c r="P789">
        <v>422</v>
      </c>
    </row>
    <row r="790" spans="1:16" x14ac:dyDescent="0.35">
      <c r="A790" t="s">
        <v>294</v>
      </c>
      <c r="B790" t="s">
        <v>4036</v>
      </c>
      <c r="C790" t="s">
        <v>4432</v>
      </c>
      <c r="E790" t="s">
        <v>3039</v>
      </c>
      <c r="F790" t="s">
        <v>618</v>
      </c>
      <c r="G790" s="240">
        <v>252</v>
      </c>
      <c r="H790" s="241">
        <v>33</v>
      </c>
      <c r="I790" t="s">
        <v>764</v>
      </c>
      <c r="J790" s="242">
        <v>40</v>
      </c>
      <c r="K790" s="242">
        <v>64</v>
      </c>
      <c r="L790" t="s">
        <v>636</v>
      </c>
      <c r="M790" s="239">
        <v>31</v>
      </c>
      <c r="N790" s="239" t="s">
        <v>2882</v>
      </c>
      <c r="O790" s="241">
        <v>53</v>
      </c>
      <c r="P790">
        <v>253</v>
      </c>
    </row>
    <row r="791" spans="1:16" x14ac:dyDescent="0.35">
      <c r="A791" t="s">
        <v>294</v>
      </c>
      <c r="B791" t="s">
        <v>4433</v>
      </c>
      <c r="C791" t="s">
        <v>4434</v>
      </c>
      <c r="E791" t="s">
        <v>2945</v>
      </c>
      <c r="F791" t="s">
        <v>615</v>
      </c>
      <c r="G791" s="240">
        <v>232</v>
      </c>
      <c r="H791" s="241">
        <v>30</v>
      </c>
      <c r="I791" t="s">
        <v>764</v>
      </c>
      <c r="J791" s="242">
        <v>28</v>
      </c>
      <c r="K791" s="242">
        <v>45</v>
      </c>
      <c r="L791" t="s">
        <v>634</v>
      </c>
      <c r="M791" s="239">
        <v>74</v>
      </c>
      <c r="N791" s="239" t="s">
        <v>3342</v>
      </c>
      <c r="O791" s="241">
        <v>48</v>
      </c>
      <c r="P791">
        <v>231</v>
      </c>
    </row>
    <row r="792" spans="1:16" x14ac:dyDescent="0.35">
      <c r="A792" t="s">
        <v>295</v>
      </c>
      <c r="B792" t="s">
        <v>4435</v>
      </c>
      <c r="C792" t="s">
        <v>4436</v>
      </c>
      <c r="E792" t="s">
        <v>3039</v>
      </c>
      <c r="F792" t="s">
        <v>615</v>
      </c>
      <c r="G792" s="240">
        <v>523</v>
      </c>
      <c r="H792" s="241">
        <v>71</v>
      </c>
      <c r="I792" t="s">
        <v>764</v>
      </c>
      <c r="J792" s="242">
        <v>85</v>
      </c>
      <c r="K792" s="242">
        <v>136</v>
      </c>
      <c r="L792" t="s">
        <v>634</v>
      </c>
      <c r="M792" s="239">
        <v>47</v>
      </c>
      <c r="N792" s="239" t="s">
        <v>3615</v>
      </c>
      <c r="O792" s="241">
        <v>114</v>
      </c>
      <c r="P792">
        <v>509</v>
      </c>
    </row>
    <row r="793" spans="1:16" x14ac:dyDescent="0.35">
      <c r="A793" t="s">
        <v>295</v>
      </c>
      <c r="B793" t="s">
        <v>4437</v>
      </c>
      <c r="C793" t="s">
        <v>4438</v>
      </c>
      <c r="E793" t="s">
        <v>2961</v>
      </c>
      <c r="F793" t="s">
        <v>618</v>
      </c>
      <c r="G793" s="240">
        <v>434</v>
      </c>
      <c r="H793" s="241">
        <v>51</v>
      </c>
      <c r="I793" t="s">
        <v>766</v>
      </c>
      <c r="J793" s="242">
        <v>56</v>
      </c>
      <c r="K793" s="242">
        <v>90</v>
      </c>
      <c r="L793" t="s">
        <v>636</v>
      </c>
      <c r="M793" s="239">
        <v>212</v>
      </c>
      <c r="N793" s="239" t="s">
        <v>2752</v>
      </c>
      <c r="O793" s="241">
        <v>82</v>
      </c>
      <c r="P793">
        <v>427</v>
      </c>
    </row>
    <row r="794" spans="1:16" x14ac:dyDescent="0.35">
      <c r="A794" t="s">
        <v>295</v>
      </c>
      <c r="B794" t="s">
        <v>4439</v>
      </c>
      <c r="C794" t="s">
        <v>4440</v>
      </c>
      <c r="E794" t="s">
        <v>2930</v>
      </c>
      <c r="F794" t="s">
        <v>618</v>
      </c>
      <c r="G794" s="240">
        <v>485</v>
      </c>
      <c r="H794" s="241">
        <v>69</v>
      </c>
      <c r="I794" t="s">
        <v>2909</v>
      </c>
      <c r="J794" s="242">
        <v>76</v>
      </c>
      <c r="K794" s="242">
        <v>122</v>
      </c>
      <c r="L794" t="s">
        <v>636</v>
      </c>
      <c r="M794" s="239">
        <v>90</v>
      </c>
      <c r="N794" s="239" t="s">
        <v>2782</v>
      </c>
      <c r="O794" s="241">
        <v>110</v>
      </c>
      <c r="P794">
        <v>485</v>
      </c>
    </row>
    <row r="795" spans="1:16" x14ac:dyDescent="0.35">
      <c r="A795" t="s">
        <v>296</v>
      </c>
      <c r="B795" t="s">
        <v>4441</v>
      </c>
      <c r="C795" t="s">
        <v>4442</v>
      </c>
      <c r="E795" t="s">
        <v>3029</v>
      </c>
      <c r="F795" t="s">
        <v>618</v>
      </c>
      <c r="G795" s="240">
        <v>400</v>
      </c>
      <c r="H795" s="241">
        <v>9</v>
      </c>
      <c r="I795" t="s">
        <v>763</v>
      </c>
      <c r="J795" s="242">
        <v>18</v>
      </c>
      <c r="K795" s="242">
        <v>29</v>
      </c>
      <c r="L795" s="217" t="s">
        <v>845</v>
      </c>
      <c r="M795" s="239"/>
      <c r="N795" s="239"/>
      <c r="O795" s="241">
        <v>14</v>
      </c>
      <c r="P795">
        <v>387</v>
      </c>
    </row>
    <row r="796" spans="1:16" x14ac:dyDescent="0.35">
      <c r="A796" t="s">
        <v>296</v>
      </c>
      <c r="B796" t="s">
        <v>4443</v>
      </c>
      <c r="C796" t="s">
        <v>4444</v>
      </c>
      <c r="E796" t="s">
        <v>2924</v>
      </c>
      <c r="F796" t="s">
        <v>618</v>
      </c>
      <c r="G796" s="240">
        <v>396</v>
      </c>
      <c r="H796" s="241">
        <v>13</v>
      </c>
      <c r="I796" t="s">
        <v>764</v>
      </c>
      <c r="J796" s="242">
        <v>15</v>
      </c>
      <c r="K796" s="242">
        <v>24</v>
      </c>
      <c r="L796" t="s">
        <v>636</v>
      </c>
      <c r="M796" s="239">
        <v>142</v>
      </c>
      <c r="N796" s="239" t="s">
        <v>2822</v>
      </c>
      <c r="O796" s="241">
        <v>21</v>
      </c>
      <c r="P796">
        <v>389</v>
      </c>
    </row>
    <row r="797" spans="1:16" x14ac:dyDescent="0.35">
      <c r="A797" t="s">
        <v>296</v>
      </c>
      <c r="B797" t="s">
        <v>4445</v>
      </c>
      <c r="C797" t="s">
        <v>4446</v>
      </c>
      <c r="E797" t="s">
        <v>4040</v>
      </c>
      <c r="F797" t="s">
        <v>615</v>
      </c>
      <c r="G797" s="240">
        <v>349</v>
      </c>
      <c r="H797" s="241">
        <v>9</v>
      </c>
      <c r="I797" t="s">
        <v>764</v>
      </c>
      <c r="J797" s="242">
        <v>18</v>
      </c>
      <c r="K797" s="242">
        <v>29</v>
      </c>
      <c r="L797" t="s">
        <v>634</v>
      </c>
      <c r="M797" s="239">
        <v>41</v>
      </c>
      <c r="N797" s="239" t="s">
        <v>2744</v>
      </c>
      <c r="O797" s="241">
        <v>14</v>
      </c>
      <c r="P797">
        <v>341</v>
      </c>
    </row>
    <row r="798" spans="1:16" x14ac:dyDescent="0.35">
      <c r="A798" t="s">
        <v>296</v>
      </c>
      <c r="B798" t="s">
        <v>4447</v>
      </c>
      <c r="C798" t="s">
        <v>4448</v>
      </c>
      <c r="E798" t="s">
        <v>2819</v>
      </c>
      <c r="F798" t="s">
        <v>618</v>
      </c>
      <c r="G798" s="240">
        <v>626</v>
      </c>
      <c r="H798" s="241">
        <v>29</v>
      </c>
      <c r="I798" t="s">
        <v>2739</v>
      </c>
      <c r="J798" s="242">
        <v>33</v>
      </c>
      <c r="K798" s="242">
        <v>53</v>
      </c>
      <c r="L798" t="s">
        <v>636</v>
      </c>
      <c r="M798" s="239">
        <v>203</v>
      </c>
      <c r="N798" s="239" t="s">
        <v>2806</v>
      </c>
      <c r="O798" s="241">
        <v>46</v>
      </c>
      <c r="P798">
        <v>620</v>
      </c>
    </row>
    <row r="799" spans="1:16" x14ac:dyDescent="0.35">
      <c r="A799" t="s">
        <v>296</v>
      </c>
      <c r="B799" t="s">
        <v>4449</v>
      </c>
      <c r="C799" t="s">
        <v>4450</v>
      </c>
      <c r="E799" t="s">
        <v>2743</v>
      </c>
      <c r="F799" t="s">
        <v>618</v>
      </c>
      <c r="G799" s="240">
        <v>863</v>
      </c>
      <c r="H799" s="241">
        <v>22</v>
      </c>
      <c r="I799" t="s">
        <v>768</v>
      </c>
      <c r="J799" s="242">
        <v>20</v>
      </c>
      <c r="K799" s="242">
        <v>32</v>
      </c>
      <c r="L799" t="s">
        <v>636</v>
      </c>
      <c r="M799" s="239">
        <v>22</v>
      </c>
      <c r="N799" s="239" t="s">
        <v>4220</v>
      </c>
      <c r="O799" s="241">
        <v>35</v>
      </c>
      <c r="P799">
        <v>867</v>
      </c>
    </row>
    <row r="800" spans="1:16" x14ac:dyDescent="0.35">
      <c r="A800" t="s">
        <v>297</v>
      </c>
      <c r="B800" t="s">
        <v>4451</v>
      </c>
      <c r="C800" t="s">
        <v>4452</v>
      </c>
      <c r="E800" t="s">
        <v>2989</v>
      </c>
      <c r="F800" t="s">
        <v>615</v>
      </c>
      <c r="G800" s="240">
        <v>533</v>
      </c>
      <c r="H800" s="241">
        <v>200</v>
      </c>
      <c r="I800" t="s">
        <v>764</v>
      </c>
      <c r="J800" s="242">
        <v>193</v>
      </c>
      <c r="K800" s="242">
        <v>309</v>
      </c>
      <c r="L800" t="s">
        <v>636</v>
      </c>
      <c r="M800" s="239">
        <v>171</v>
      </c>
      <c r="N800" s="239" t="s">
        <v>3423</v>
      </c>
      <c r="O800" s="241">
        <v>320</v>
      </c>
      <c r="P800">
        <v>540</v>
      </c>
    </row>
    <row r="801" spans="1:16" x14ac:dyDescent="0.35">
      <c r="A801" t="s">
        <v>297</v>
      </c>
      <c r="B801" t="s">
        <v>4453</v>
      </c>
      <c r="C801" t="s">
        <v>4454</v>
      </c>
      <c r="E801" t="s">
        <v>2989</v>
      </c>
      <c r="F801" t="s">
        <v>618</v>
      </c>
      <c r="G801" s="240">
        <v>512</v>
      </c>
      <c r="H801" s="241">
        <v>65</v>
      </c>
      <c r="I801" t="s">
        <v>764</v>
      </c>
      <c r="J801" s="242">
        <v>63</v>
      </c>
      <c r="K801" s="242">
        <v>101</v>
      </c>
      <c r="L801" t="s">
        <v>636</v>
      </c>
      <c r="M801" s="239">
        <v>144</v>
      </c>
      <c r="N801" s="239" t="s">
        <v>2794</v>
      </c>
      <c r="O801" s="241">
        <v>104</v>
      </c>
      <c r="P801">
        <v>510</v>
      </c>
    </row>
    <row r="802" spans="1:16" x14ac:dyDescent="0.35">
      <c r="A802" t="s">
        <v>297</v>
      </c>
      <c r="B802" t="s">
        <v>4455</v>
      </c>
      <c r="C802" t="s">
        <v>4456</v>
      </c>
      <c r="E802" t="s">
        <v>2989</v>
      </c>
      <c r="F802" t="s">
        <v>615</v>
      </c>
      <c r="G802" s="240">
        <v>416</v>
      </c>
      <c r="H802" s="241">
        <v>151</v>
      </c>
      <c r="I802" t="s">
        <v>764</v>
      </c>
      <c r="J802" s="242">
        <v>145</v>
      </c>
      <c r="K802" s="242">
        <v>232</v>
      </c>
      <c r="L802" t="s">
        <v>636</v>
      </c>
      <c r="M802" s="239">
        <v>156</v>
      </c>
      <c r="N802" s="239" t="s">
        <v>3100</v>
      </c>
      <c r="O802" s="241">
        <v>242</v>
      </c>
      <c r="P802">
        <v>429</v>
      </c>
    </row>
    <row r="803" spans="1:16" x14ac:dyDescent="0.35">
      <c r="A803" t="s">
        <v>297</v>
      </c>
      <c r="B803" t="s">
        <v>4457</v>
      </c>
      <c r="C803" t="s">
        <v>4458</v>
      </c>
      <c r="E803" t="s">
        <v>2989</v>
      </c>
      <c r="F803" t="s">
        <v>615</v>
      </c>
      <c r="G803" s="240">
        <v>533</v>
      </c>
      <c r="H803" s="241">
        <v>154</v>
      </c>
      <c r="I803" t="s">
        <v>764</v>
      </c>
      <c r="J803" s="242">
        <v>148</v>
      </c>
      <c r="K803" s="242">
        <v>237</v>
      </c>
      <c r="L803" t="s">
        <v>637</v>
      </c>
      <c r="M803" s="239">
        <v>187</v>
      </c>
      <c r="N803" s="239" t="s">
        <v>2967</v>
      </c>
      <c r="O803" s="241">
        <v>246</v>
      </c>
      <c r="P803">
        <v>557</v>
      </c>
    </row>
    <row r="804" spans="1:16" x14ac:dyDescent="0.35">
      <c r="A804" t="s">
        <v>297</v>
      </c>
      <c r="B804" t="s">
        <v>4459</v>
      </c>
      <c r="C804" t="s">
        <v>4460</v>
      </c>
      <c r="E804" t="s">
        <v>2819</v>
      </c>
      <c r="F804" t="s">
        <v>618</v>
      </c>
      <c r="G804" s="240">
        <v>471</v>
      </c>
      <c r="H804" s="241">
        <v>94</v>
      </c>
      <c r="I804" t="s">
        <v>2739</v>
      </c>
      <c r="J804" s="242">
        <v>96</v>
      </c>
      <c r="K804" s="242">
        <v>154</v>
      </c>
      <c r="L804" t="s">
        <v>636</v>
      </c>
      <c r="M804" s="239">
        <v>260</v>
      </c>
      <c r="N804" s="239" t="s">
        <v>2999</v>
      </c>
      <c r="O804" s="241">
        <v>150</v>
      </c>
      <c r="P804">
        <v>479</v>
      </c>
    </row>
    <row r="805" spans="1:16" x14ac:dyDescent="0.35">
      <c r="A805" t="s">
        <v>297</v>
      </c>
      <c r="B805" t="s">
        <v>4461</v>
      </c>
      <c r="C805" t="s">
        <v>4462</v>
      </c>
      <c r="E805" t="s">
        <v>2819</v>
      </c>
      <c r="F805" t="s">
        <v>618</v>
      </c>
      <c r="G805" s="240">
        <v>448</v>
      </c>
      <c r="H805" s="241">
        <v>160</v>
      </c>
      <c r="I805" t="s">
        <v>2739</v>
      </c>
      <c r="J805" s="242">
        <v>167</v>
      </c>
      <c r="K805" s="242">
        <v>267</v>
      </c>
      <c r="L805" t="s">
        <v>636</v>
      </c>
      <c r="M805" s="239">
        <v>310</v>
      </c>
      <c r="N805" s="239" t="s">
        <v>3184</v>
      </c>
      <c r="O805" s="241">
        <v>256</v>
      </c>
      <c r="P805">
        <v>449</v>
      </c>
    </row>
    <row r="806" spans="1:16" x14ac:dyDescent="0.35">
      <c r="A806" t="s">
        <v>297</v>
      </c>
      <c r="B806" t="s">
        <v>4463</v>
      </c>
      <c r="C806" t="s">
        <v>4464</v>
      </c>
      <c r="E806" t="s">
        <v>2902</v>
      </c>
      <c r="F806" t="s">
        <v>618</v>
      </c>
      <c r="G806" s="240">
        <v>1171</v>
      </c>
      <c r="H806" s="241">
        <v>274</v>
      </c>
      <c r="I806" t="s">
        <v>768</v>
      </c>
      <c r="J806" s="242">
        <v>299</v>
      </c>
      <c r="K806" s="242">
        <v>478</v>
      </c>
      <c r="L806" t="s">
        <v>634</v>
      </c>
      <c r="M806" s="239">
        <v>77</v>
      </c>
      <c r="N806" s="239" t="s">
        <v>2845</v>
      </c>
      <c r="O806" s="241">
        <v>438</v>
      </c>
      <c r="P806">
        <v>1195</v>
      </c>
    </row>
    <row r="807" spans="1:16" x14ac:dyDescent="0.35">
      <c r="A807" t="s">
        <v>297</v>
      </c>
      <c r="B807" t="s">
        <v>4465</v>
      </c>
      <c r="C807" t="s">
        <v>4466</v>
      </c>
      <c r="E807" t="s">
        <v>2743</v>
      </c>
      <c r="F807" t="s">
        <v>618</v>
      </c>
      <c r="G807" s="240">
        <v>20</v>
      </c>
      <c r="H807" s="241">
        <v>3</v>
      </c>
      <c r="I807" t="s">
        <v>768</v>
      </c>
      <c r="J807" s="242">
        <v>7</v>
      </c>
      <c r="K807" s="242">
        <v>11</v>
      </c>
      <c r="L807" s="217" t="s">
        <v>845</v>
      </c>
      <c r="M807" s="239">
        <v>2</v>
      </c>
      <c r="N807" s="239" t="s">
        <v>3061</v>
      </c>
      <c r="O807" s="241">
        <v>5</v>
      </c>
      <c r="P807">
        <v>13</v>
      </c>
    </row>
    <row r="808" spans="1:16" x14ac:dyDescent="0.35">
      <c r="A808" t="s">
        <v>297</v>
      </c>
      <c r="B808" t="s">
        <v>4467</v>
      </c>
      <c r="C808" t="s">
        <v>4468</v>
      </c>
      <c r="E808" t="s">
        <v>2743</v>
      </c>
      <c r="F808" t="s">
        <v>618</v>
      </c>
      <c r="G808" s="240">
        <v>253</v>
      </c>
      <c r="H808" s="241">
        <v>80</v>
      </c>
      <c r="I808" t="s">
        <v>768</v>
      </c>
      <c r="J808" s="242">
        <v>79</v>
      </c>
      <c r="K808" s="242">
        <v>126</v>
      </c>
      <c r="L808" t="s">
        <v>634</v>
      </c>
      <c r="M808" s="239">
        <v>24</v>
      </c>
      <c r="N808" s="239" t="s">
        <v>3127</v>
      </c>
      <c r="O808" s="241">
        <v>128</v>
      </c>
      <c r="P808">
        <v>265</v>
      </c>
    </row>
    <row r="809" spans="1:16" x14ac:dyDescent="0.35">
      <c r="A809" t="s">
        <v>298</v>
      </c>
      <c r="B809" t="s">
        <v>4469</v>
      </c>
      <c r="C809" t="s">
        <v>4470</v>
      </c>
      <c r="E809" t="s">
        <v>3029</v>
      </c>
      <c r="F809" t="s">
        <v>615</v>
      </c>
      <c r="G809" s="240">
        <v>355</v>
      </c>
      <c r="H809" s="241">
        <v>31</v>
      </c>
      <c r="I809" t="s">
        <v>763</v>
      </c>
      <c r="J809" s="242">
        <v>31</v>
      </c>
      <c r="K809" s="242">
        <v>50</v>
      </c>
      <c r="L809" s="217" t="s">
        <v>845</v>
      </c>
      <c r="M809" s="239"/>
      <c r="N809" s="239"/>
      <c r="O809" s="241">
        <v>50</v>
      </c>
      <c r="P809">
        <v>351</v>
      </c>
    </row>
    <row r="810" spans="1:16" x14ac:dyDescent="0.35">
      <c r="A810" t="s">
        <v>298</v>
      </c>
      <c r="B810" t="s">
        <v>4471</v>
      </c>
      <c r="C810" t="s">
        <v>4472</v>
      </c>
      <c r="E810" t="s">
        <v>3851</v>
      </c>
      <c r="F810" t="s">
        <v>615</v>
      </c>
      <c r="G810" s="240">
        <v>505</v>
      </c>
      <c r="H810" s="241">
        <v>48</v>
      </c>
      <c r="I810" t="s">
        <v>764</v>
      </c>
      <c r="J810" s="242">
        <v>42</v>
      </c>
      <c r="K810" s="242">
        <v>67</v>
      </c>
      <c r="L810" t="s">
        <v>636</v>
      </c>
      <c r="M810" s="239">
        <v>111</v>
      </c>
      <c r="N810" s="239" t="s">
        <v>2825</v>
      </c>
      <c r="O810" s="241">
        <v>77</v>
      </c>
      <c r="P810">
        <v>500</v>
      </c>
    </row>
    <row r="811" spans="1:16" x14ac:dyDescent="0.35">
      <c r="A811" t="s">
        <v>298</v>
      </c>
      <c r="B811" t="s">
        <v>4473</v>
      </c>
      <c r="C811" t="s">
        <v>4474</v>
      </c>
      <c r="E811" t="s">
        <v>2751</v>
      </c>
      <c r="F811" t="s">
        <v>618</v>
      </c>
      <c r="G811" s="240">
        <v>741</v>
      </c>
      <c r="H811" s="241">
        <v>57</v>
      </c>
      <c r="I811" t="s">
        <v>2739</v>
      </c>
      <c r="J811" s="242">
        <v>57</v>
      </c>
      <c r="K811" s="242">
        <v>91</v>
      </c>
      <c r="L811" t="s">
        <v>634</v>
      </c>
      <c r="M811" s="239">
        <v>214</v>
      </c>
      <c r="N811" s="239" t="s">
        <v>2850</v>
      </c>
      <c r="O811" s="241">
        <v>91</v>
      </c>
      <c r="P811">
        <v>735</v>
      </c>
    </row>
    <row r="812" spans="1:16" x14ac:dyDescent="0.35">
      <c r="A812" t="s">
        <v>298</v>
      </c>
      <c r="B812" t="s">
        <v>4475</v>
      </c>
      <c r="C812" t="s">
        <v>4476</v>
      </c>
      <c r="E812" t="s">
        <v>2743</v>
      </c>
      <c r="F812" t="s">
        <v>618</v>
      </c>
      <c r="G812" s="240">
        <v>778</v>
      </c>
      <c r="H812" s="241">
        <v>54</v>
      </c>
      <c r="I812" t="s">
        <v>768</v>
      </c>
      <c r="J812" s="242">
        <v>54</v>
      </c>
      <c r="K812" s="242">
        <v>86</v>
      </c>
      <c r="L812" t="s">
        <v>634</v>
      </c>
      <c r="M812" s="239">
        <v>36</v>
      </c>
      <c r="N812" s="239" t="s">
        <v>2970</v>
      </c>
      <c r="O812" s="241">
        <v>86</v>
      </c>
      <c r="P812">
        <v>778</v>
      </c>
    </row>
    <row r="813" spans="1:16" x14ac:dyDescent="0.35">
      <c r="A813" t="s">
        <v>299</v>
      </c>
      <c r="B813" t="s">
        <v>3598</v>
      </c>
      <c r="C813" t="s">
        <v>4477</v>
      </c>
      <c r="E813" t="s">
        <v>2755</v>
      </c>
      <c r="F813" t="s">
        <v>618</v>
      </c>
      <c r="G813" s="240">
        <v>302</v>
      </c>
      <c r="H813" s="241">
        <v>17</v>
      </c>
      <c r="I813" t="s">
        <v>763</v>
      </c>
      <c r="J813" s="242">
        <v>22</v>
      </c>
      <c r="K813" s="242">
        <v>35</v>
      </c>
      <c r="L813" s="217" t="s">
        <v>845</v>
      </c>
      <c r="M813" s="239"/>
      <c r="N813" s="239"/>
      <c r="O813" s="241">
        <v>27</v>
      </c>
      <c r="P813">
        <v>293</v>
      </c>
    </row>
    <row r="814" spans="1:16" x14ac:dyDescent="0.35">
      <c r="A814" t="s">
        <v>299</v>
      </c>
      <c r="B814" t="s">
        <v>4478</v>
      </c>
      <c r="C814" t="s">
        <v>4479</v>
      </c>
      <c r="E814" t="s">
        <v>2802</v>
      </c>
      <c r="F814" t="s">
        <v>618</v>
      </c>
      <c r="G814" s="240">
        <v>249</v>
      </c>
      <c r="H814" s="241">
        <v>16</v>
      </c>
      <c r="I814" t="s">
        <v>764</v>
      </c>
      <c r="J814" s="242">
        <v>17</v>
      </c>
      <c r="K814" s="242">
        <v>27</v>
      </c>
      <c r="L814" t="s">
        <v>634</v>
      </c>
      <c r="M814" s="239">
        <v>37</v>
      </c>
      <c r="N814" s="239" t="s">
        <v>2811</v>
      </c>
      <c r="O814" s="241">
        <v>26</v>
      </c>
      <c r="P814">
        <v>253</v>
      </c>
    </row>
    <row r="815" spans="1:16" x14ac:dyDescent="0.35">
      <c r="A815" t="s">
        <v>299</v>
      </c>
      <c r="B815" t="s">
        <v>1730</v>
      </c>
      <c r="C815" t="s">
        <v>4480</v>
      </c>
      <c r="E815" t="s">
        <v>2802</v>
      </c>
      <c r="F815" t="s">
        <v>615</v>
      </c>
      <c r="G815" s="240">
        <v>401</v>
      </c>
      <c r="H815" s="241">
        <v>73</v>
      </c>
      <c r="I815" t="s">
        <v>764</v>
      </c>
      <c r="J815" s="242">
        <v>79</v>
      </c>
      <c r="K815" s="242">
        <v>126</v>
      </c>
      <c r="L815" t="s">
        <v>634</v>
      </c>
      <c r="M815" s="239">
        <v>54</v>
      </c>
      <c r="N815" s="239" t="s">
        <v>2825</v>
      </c>
      <c r="O815" s="241">
        <v>117</v>
      </c>
      <c r="P815">
        <v>405</v>
      </c>
    </row>
    <row r="816" spans="1:16" x14ac:dyDescent="0.35">
      <c r="A816" t="s">
        <v>299</v>
      </c>
      <c r="B816" t="s">
        <v>3845</v>
      </c>
      <c r="C816" t="s">
        <v>4481</v>
      </c>
      <c r="E816" t="s">
        <v>2802</v>
      </c>
      <c r="F816" t="s">
        <v>618</v>
      </c>
      <c r="G816" s="240">
        <v>256</v>
      </c>
      <c r="H816" s="241">
        <v>16</v>
      </c>
      <c r="I816" t="s">
        <v>764</v>
      </c>
      <c r="J816" s="242">
        <v>13</v>
      </c>
      <c r="K816" s="242">
        <v>21</v>
      </c>
      <c r="L816" t="s">
        <v>636</v>
      </c>
      <c r="M816" s="239">
        <v>45</v>
      </c>
      <c r="N816" s="239" t="s">
        <v>2822</v>
      </c>
      <c r="O816" s="241">
        <v>26</v>
      </c>
      <c r="P816">
        <v>256</v>
      </c>
    </row>
    <row r="817" spans="1:16" x14ac:dyDescent="0.35">
      <c r="A817" t="s">
        <v>299</v>
      </c>
      <c r="B817" t="s">
        <v>4482</v>
      </c>
      <c r="C817" t="s">
        <v>4483</v>
      </c>
      <c r="E817" t="s">
        <v>2802</v>
      </c>
      <c r="F817" t="s">
        <v>615</v>
      </c>
      <c r="G817" s="240">
        <v>403</v>
      </c>
      <c r="H817" s="241">
        <v>55</v>
      </c>
      <c r="I817" t="s">
        <v>764</v>
      </c>
      <c r="J817" s="242">
        <v>53</v>
      </c>
      <c r="K817" s="242">
        <v>85</v>
      </c>
      <c r="L817" t="s">
        <v>634</v>
      </c>
      <c r="M817" s="239">
        <v>67</v>
      </c>
      <c r="N817" s="239" t="s">
        <v>2803</v>
      </c>
      <c r="O817" s="241">
        <v>88</v>
      </c>
      <c r="P817">
        <v>402</v>
      </c>
    </row>
    <row r="818" spans="1:16" x14ac:dyDescent="0.35">
      <c r="A818" t="s">
        <v>299</v>
      </c>
      <c r="B818" t="s">
        <v>2676</v>
      </c>
      <c r="C818" t="s">
        <v>4484</v>
      </c>
      <c r="E818" t="s">
        <v>2802</v>
      </c>
      <c r="F818" t="s">
        <v>618</v>
      </c>
      <c r="G818" s="240">
        <v>359</v>
      </c>
      <c r="H818" s="241">
        <v>20</v>
      </c>
      <c r="I818" t="s">
        <v>764</v>
      </c>
      <c r="J818" s="242">
        <v>24</v>
      </c>
      <c r="K818" s="242">
        <v>38</v>
      </c>
      <c r="L818" t="s">
        <v>634</v>
      </c>
      <c r="M818" s="239">
        <v>28</v>
      </c>
      <c r="N818" s="239" t="s">
        <v>2970</v>
      </c>
      <c r="O818" s="241">
        <v>32</v>
      </c>
      <c r="P818">
        <v>354</v>
      </c>
    </row>
    <row r="819" spans="1:16" x14ac:dyDescent="0.35">
      <c r="A819" t="s">
        <v>299</v>
      </c>
      <c r="B819" t="s">
        <v>4485</v>
      </c>
      <c r="C819" t="s">
        <v>4486</v>
      </c>
      <c r="E819" t="s">
        <v>2819</v>
      </c>
      <c r="F819" t="s">
        <v>618</v>
      </c>
      <c r="G819" s="240">
        <v>807</v>
      </c>
      <c r="H819" s="241">
        <v>76</v>
      </c>
      <c r="I819" t="s">
        <v>2739</v>
      </c>
      <c r="J819" s="242">
        <v>70</v>
      </c>
      <c r="K819" s="242">
        <v>112</v>
      </c>
      <c r="L819" t="s">
        <v>636</v>
      </c>
      <c r="M819" s="239">
        <v>336</v>
      </c>
      <c r="N819" s="239" t="s">
        <v>2937</v>
      </c>
      <c r="O819" s="241">
        <v>122</v>
      </c>
      <c r="P819">
        <v>814</v>
      </c>
    </row>
    <row r="820" spans="1:16" x14ac:dyDescent="0.35">
      <c r="A820" t="s">
        <v>299</v>
      </c>
      <c r="B820" t="s">
        <v>4487</v>
      </c>
      <c r="C820" t="s">
        <v>4488</v>
      </c>
      <c r="E820" t="s">
        <v>2743</v>
      </c>
      <c r="F820" t="s">
        <v>618</v>
      </c>
      <c r="G820" s="240">
        <v>960</v>
      </c>
      <c r="H820" s="241">
        <v>103</v>
      </c>
      <c r="I820" t="s">
        <v>768</v>
      </c>
      <c r="J820" s="242">
        <v>108</v>
      </c>
      <c r="K820" s="242">
        <v>173</v>
      </c>
      <c r="L820" t="s">
        <v>634</v>
      </c>
      <c r="M820" s="239">
        <v>50</v>
      </c>
      <c r="N820" s="239" t="s">
        <v>2744</v>
      </c>
      <c r="O820" s="241">
        <v>165</v>
      </c>
      <c r="P820">
        <v>948</v>
      </c>
    </row>
    <row r="821" spans="1:16" x14ac:dyDescent="0.35">
      <c r="A821" t="s">
        <v>300</v>
      </c>
      <c r="B821" t="s">
        <v>4489</v>
      </c>
      <c r="C821" t="s">
        <v>4490</v>
      </c>
      <c r="E821" t="s">
        <v>3047</v>
      </c>
      <c r="F821" t="s">
        <v>618</v>
      </c>
      <c r="G821" s="240">
        <v>1291</v>
      </c>
      <c r="H821" s="241">
        <v>328</v>
      </c>
      <c r="I821" t="s">
        <v>766</v>
      </c>
      <c r="J821" s="242">
        <v>317</v>
      </c>
      <c r="K821" s="242">
        <v>507</v>
      </c>
      <c r="L821" t="s">
        <v>636</v>
      </c>
      <c r="M821" s="239">
        <v>496</v>
      </c>
      <c r="N821" s="239" t="s">
        <v>2919</v>
      </c>
      <c r="O821" s="241">
        <v>525</v>
      </c>
      <c r="P821">
        <v>1294</v>
      </c>
    </row>
    <row r="822" spans="1:16" x14ac:dyDescent="0.35">
      <c r="A822" t="s">
        <v>300</v>
      </c>
      <c r="B822" t="s">
        <v>4491</v>
      </c>
      <c r="C822" t="s">
        <v>4492</v>
      </c>
      <c r="E822" t="s">
        <v>3047</v>
      </c>
      <c r="F822" t="s">
        <v>618</v>
      </c>
      <c r="G822" s="240">
        <v>1125</v>
      </c>
      <c r="H822" s="241">
        <v>292</v>
      </c>
      <c r="I822" t="s">
        <v>766</v>
      </c>
      <c r="J822" s="242">
        <v>299</v>
      </c>
      <c r="K822" s="242">
        <v>478</v>
      </c>
      <c r="L822" t="s">
        <v>636</v>
      </c>
      <c r="M822" s="239">
        <v>444</v>
      </c>
      <c r="N822" s="239" t="s">
        <v>2740</v>
      </c>
      <c r="O822" s="241">
        <v>467</v>
      </c>
      <c r="P822">
        <v>1120</v>
      </c>
    </row>
    <row r="823" spans="1:16" x14ac:dyDescent="0.35">
      <c r="A823" t="s">
        <v>300</v>
      </c>
      <c r="B823" t="s">
        <v>4493</v>
      </c>
      <c r="C823" t="s">
        <v>4494</v>
      </c>
      <c r="E823" t="s">
        <v>3047</v>
      </c>
      <c r="F823" t="s">
        <v>615</v>
      </c>
      <c r="G823" s="240">
        <v>1340</v>
      </c>
      <c r="H823" s="241">
        <v>469</v>
      </c>
      <c r="I823" t="s">
        <v>766</v>
      </c>
      <c r="J823" s="242">
        <v>477</v>
      </c>
      <c r="K823" s="242">
        <v>763</v>
      </c>
      <c r="L823" t="s">
        <v>636</v>
      </c>
      <c r="M823" s="239">
        <v>549</v>
      </c>
      <c r="N823" s="239" t="s">
        <v>3423</v>
      </c>
      <c r="O823" s="241">
        <v>750</v>
      </c>
      <c r="P823">
        <v>1360</v>
      </c>
    </row>
    <row r="824" spans="1:16" x14ac:dyDescent="0.35">
      <c r="A824" t="s">
        <v>300</v>
      </c>
      <c r="B824" t="s">
        <v>4495</v>
      </c>
      <c r="C824" t="s">
        <v>4496</v>
      </c>
      <c r="E824" t="s">
        <v>3047</v>
      </c>
      <c r="F824" t="s">
        <v>615</v>
      </c>
      <c r="G824" s="240">
        <v>1361</v>
      </c>
      <c r="H824" s="241">
        <v>498</v>
      </c>
      <c r="I824" t="s">
        <v>766</v>
      </c>
      <c r="J824" s="242">
        <v>496</v>
      </c>
      <c r="K824" s="242">
        <v>794</v>
      </c>
      <c r="L824" t="s">
        <v>636</v>
      </c>
      <c r="M824" s="239">
        <v>590</v>
      </c>
      <c r="N824" s="239" t="s">
        <v>3100</v>
      </c>
      <c r="O824" s="241">
        <v>797</v>
      </c>
      <c r="P824">
        <v>1348</v>
      </c>
    </row>
    <row r="825" spans="1:16" x14ac:dyDescent="0.35">
      <c r="A825" t="s">
        <v>300</v>
      </c>
      <c r="B825" t="s">
        <v>4497</v>
      </c>
      <c r="C825" t="s">
        <v>4498</v>
      </c>
      <c r="E825" t="s">
        <v>2743</v>
      </c>
      <c r="F825" t="s">
        <v>615</v>
      </c>
      <c r="G825" s="240">
        <v>1884</v>
      </c>
      <c r="H825" s="241">
        <v>536</v>
      </c>
      <c r="I825" t="s">
        <v>768</v>
      </c>
      <c r="J825" s="242">
        <v>546</v>
      </c>
      <c r="K825" s="242">
        <v>874</v>
      </c>
      <c r="L825" t="s">
        <v>637</v>
      </c>
      <c r="M825" s="239">
        <v>148</v>
      </c>
      <c r="N825" s="239" t="s">
        <v>2937</v>
      </c>
      <c r="O825" s="241">
        <v>858</v>
      </c>
      <c r="P825">
        <v>1905</v>
      </c>
    </row>
    <row r="826" spans="1:16" x14ac:dyDescent="0.35">
      <c r="A826" t="s">
        <v>301</v>
      </c>
      <c r="B826" t="s">
        <v>4499</v>
      </c>
      <c r="C826" t="s">
        <v>4500</v>
      </c>
      <c r="E826" t="s">
        <v>3332</v>
      </c>
      <c r="F826" t="s">
        <v>615</v>
      </c>
      <c r="G826" s="240">
        <v>598</v>
      </c>
      <c r="H826" s="241">
        <v>197</v>
      </c>
      <c r="I826" t="s">
        <v>764</v>
      </c>
      <c r="J826" s="242">
        <v>188</v>
      </c>
      <c r="K826" s="242">
        <v>301</v>
      </c>
      <c r="L826" t="s">
        <v>637</v>
      </c>
      <c r="M826" s="239">
        <v>217</v>
      </c>
      <c r="N826" s="239" t="s">
        <v>2885</v>
      </c>
      <c r="O826" s="241">
        <v>315</v>
      </c>
      <c r="P826">
        <v>605</v>
      </c>
    </row>
    <row r="827" spans="1:16" x14ac:dyDescent="0.35">
      <c r="A827" t="s">
        <v>301</v>
      </c>
      <c r="B827" t="s">
        <v>4501</v>
      </c>
      <c r="C827" t="s">
        <v>4502</v>
      </c>
      <c r="E827" t="s">
        <v>3332</v>
      </c>
      <c r="F827" t="s">
        <v>615</v>
      </c>
      <c r="G827" s="240">
        <v>583</v>
      </c>
      <c r="H827" s="241">
        <v>147</v>
      </c>
      <c r="I827" t="s">
        <v>764</v>
      </c>
      <c r="J827" s="242">
        <v>151</v>
      </c>
      <c r="K827" s="242">
        <v>242</v>
      </c>
      <c r="L827" t="s">
        <v>634</v>
      </c>
      <c r="M827" s="239">
        <v>201</v>
      </c>
      <c r="N827" s="239" t="s">
        <v>2885</v>
      </c>
      <c r="O827" s="241">
        <v>235</v>
      </c>
      <c r="P827">
        <v>582</v>
      </c>
    </row>
    <row r="828" spans="1:16" x14ac:dyDescent="0.35">
      <c r="A828" t="s">
        <v>301</v>
      </c>
      <c r="B828" t="s">
        <v>4503</v>
      </c>
      <c r="C828" t="s">
        <v>4504</v>
      </c>
      <c r="E828" t="s">
        <v>2727</v>
      </c>
      <c r="F828" t="s">
        <v>618</v>
      </c>
      <c r="G828" s="240">
        <v>268</v>
      </c>
      <c r="H828" s="241">
        <v>77</v>
      </c>
      <c r="I828" t="s">
        <v>763</v>
      </c>
      <c r="J828" s="242">
        <v>72</v>
      </c>
      <c r="K828" s="242">
        <v>115</v>
      </c>
      <c r="L828" s="217" t="s">
        <v>845</v>
      </c>
      <c r="M828" s="239"/>
      <c r="N828" s="239"/>
      <c r="O828" s="241">
        <v>123</v>
      </c>
      <c r="P828">
        <v>268</v>
      </c>
    </row>
    <row r="829" spans="1:16" x14ac:dyDescent="0.35">
      <c r="A829" t="s">
        <v>301</v>
      </c>
      <c r="B829" t="s">
        <v>4505</v>
      </c>
      <c r="C829" t="s">
        <v>4506</v>
      </c>
      <c r="E829" t="s">
        <v>2819</v>
      </c>
      <c r="F829" t="s">
        <v>618</v>
      </c>
      <c r="G829" s="240">
        <v>778</v>
      </c>
      <c r="H829" s="241">
        <v>178</v>
      </c>
      <c r="I829" t="s">
        <v>2739</v>
      </c>
      <c r="J829" s="242">
        <v>166</v>
      </c>
      <c r="K829" s="242">
        <v>266</v>
      </c>
      <c r="L829" t="s">
        <v>636</v>
      </c>
      <c r="M829" s="239">
        <v>484</v>
      </c>
      <c r="N829" s="239" t="s">
        <v>2996</v>
      </c>
      <c r="O829" s="241">
        <v>285</v>
      </c>
      <c r="P829">
        <v>782</v>
      </c>
    </row>
    <row r="830" spans="1:16" x14ac:dyDescent="0.35">
      <c r="A830" t="s">
        <v>301</v>
      </c>
      <c r="B830" t="s">
        <v>4507</v>
      </c>
      <c r="C830" t="s">
        <v>4508</v>
      </c>
      <c r="E830" t="s">
        <v>2743</v>
      </c>
      <c r="F830" t="s">
        <v>618</v>
      </c>
      <c r="G830" s="240">
        <v>753</v>
      </c>
      <c r="H830" s="241">
        <v>146</v>
      </c>
      <c r="I830" t="s">
        <v>768</v>
      </c>
      <c r="J830" s="242">
        <v>131</v>
      </c>
      <c r="K830" s="242">
        <v>210</v>
      </c>
      <c r="L830" t="s">
        <v>636</v>
      </c>
      <c r="M830" s="239">
        <v>67</v>
      </c>
      <c r="N830" s="239" t="s">
        <v>2777</v>
      </c>
      <c r="O830" s="241">
        <v>234</v>
      </c>
      <c r="P830">
        <v>773</v>
      </c>
    </row>
    <row r="831" spans="1:16" x14ac:dyDescent="0.35">
      <c r="A831" t="s">
        <v>302</v>
      </c>
      <c r="B831" t="s">
        <v>4509</v>
      </c>
      <c r="C831" t="s">
        <v>4510</v>
      </c>
      <c r="E831" t="s">
        <v>2858</v>
      </c>
      <c r="F831" t="s">
        <v>615</v>
      </c>
      <c r="G831" s="240">
        <v>248</v>
      </c>
      <c r="H831" s="241">
        <v>20</v>
      </c>
      <c r="I831" t="s">
        <v>763</v>
      </c>
      <c r="J831" s="242">
        <v>19</v>
      </c>
      <c r="K831" s="242">
        <v>30</v>
      </c>
      <c r="L831" s="217" t="s">
        <v>845</v>
      </c>
      <c r="M831" s="239"/>
      <c r="N831" s="239"/>
      <c r="O831" s="241">
        <v>32</v>
      </c>
      <c r="P831">
        <v>247</v>
      </c>
    </row>
    <row r="832" spans="1:16" x14ac:dyDescent="0.35">
      <c r="A832" t="s">
        <v>302</v>
      </c>
      <c r="B832" t="s">
        <v>4511</v>
      </c>
      <c r="C832" t="s">
        <v>4512</v>
      </c>
      <c r="E832" t="s">
        <v>4513</v>
      </c>
      <c r="F832" t="s">
        <v>618</v>
      </c>
      <c r="G832" s="240">
        <v>472</v>
      </c>
      <c r="H832" s="241">
        <v>37</v>
      </c>
      <c r="I832" t="s">
        <v>764</v>
      </c>
      <c r="J832" s="242">
        <v>40</v>
      </c>
      <c r="K832" s="242">
        <v>64</v>
      </c>
      <c r="L832" t="s">
        <v>634</v>
      </c>
      <c r="M832" s="239">
        <v>154</v>
      </c>
      <c r="N832" s="239" t="s">
        <v>2803</v>
      </c>
      <c r="O832" s="241">
        <v>59</v>
      </c>
      <c r="P832">
        <v>469</v>
      </c>
    </row>
    <row r="833" spans="1:16" x14ac:dyDescent="0.35">
      <c r="A833" t="s">
        <v>303</v>
      </c>
      <c r="B833" t="s">
        <v>3421</v>
      </c>
      <c r="C833" t="s">
        <v>4514</v>
      </c>
      <c r="E833" t="s">
        <v>2858</v>
      </c>
      <c r="F833" t="s">
        <v>612</v>
      </c>
      <c r="G833" s="240">
        <v>475</v>
      </c>
      <c r="H833" s="241">
        <v>152</v>
      </c>
      <c r="I833" t="s">
        <v>763</v>
      </c>
      <c r="J833" s="242">
        <v>167</v>
      </c>
      <c r="K833" s="242">
        <v>267</v>
      </c>
      <c r="L833" s="217" t="s">
        <v>845</v>
      </c>
      <c r="M833" s="239"/>
      <c r="N833" s="239"/>
      <c r="O833" s="241">
        <v>243</v>
      </c>
      <c r="P833">
        <v>462</v>
      </c>
    </row>
    <row r="834" spans="1:16" x14ac:dyDescent="0.35">
      <c r="A834" t="s">
        <v>303</v>
      </c>
      <c r="B834" t="s">
        <v>4515</v>
      </c>
      <c r="C834" t="s">
        <v>4516</v>
      </c>
      <c r="E834" t="s">
        <v>2797</v>
      </c>
      <c r="F834" t="s">
        <v>612</v>
      </c>
      <c r="G834" s="240">
        <v>505</v>
      </c>
      <c r="H834" s="241">
        <v>169</v>
      </c>
      <c r="I834" t="s">
        <v>763</v>
      </c>
      <c r="J834" s="242">
        <v>185</v>
      </c>
      <c r="K834" s="242">
        <v>296</v>
      </c>
      <c r="L834" s="217" t="s">
        <v>845</v>
      </c>
      <c r="M834" s="239">
        <v>3</v>
      </c>
      <c r="N834" s="239" t="s">
        <v>3061</v>
      </c>
      <c r="O834" s="241">
        <v>270</v>
      </c>
      <c r="P834">
        <v>504</v>
      </c>
    </row>
    <row r="835" spans="1:16" x14ac:dyDescent="0.35">
      <c r="A835" t="s">
        <v>303</v>
      </c>
      <c r="B835" t="s">
        <v>4517</v>
      </c>
      <c r="C835" t="s">
        <v>4518</v>
      </c>
      <c r="E835" t="s">
        <v>2755</v>
      </c>
      <c r="F835" t="s">
        <v>618</v>
      </c>
      <c r="G835" s="240">
        <v>160</v>
      </c>
      <c r="H835" s="241">
        <v>40</v>
      </c>
      <c r="I835" t="s">
        <v>763</v>
      </c>
      <c r="J835" s="242">
        <v>53</v>
      </c>
      <c r="K835" s="242">
        <v>85</v>
      </c>
      <c r="L835" s="217" t="s">
        <v>845</v>
      </c>
      <c r="M835" s="239"/>
      <c r="N835" s="239"/>
      <c r="O835" s="241">
        <v>64</v>
      </c>
      <c r="P835">
        <v>149</v>
      </c>
    </row>
    <row r="836" spans="1:16" x14ac:dyDescent="0.35">
      <c r="A836" t="s">
        <v>303</v>
      </c>
      <c r="B836" t="s">
        <v>4519</v>
      </c>
      <c r="C836" t="s">
        <v>4520</v>
      </c>
      <c r="E836" t="s">
        <v>3933</v>
      </c>
      <c r="F836" t="s">
        <v>612</v>
      </c>
      <c r="G836" s="240">
        <v>652</v>
      </c>
      <c r="H836" s="241">
        <v>220</v>
      </c>
      <c r="I836" t="s">
        <v>764</v>
      </c>
      <c r="J836" s="242">
        <v>224</v>
      </c>
      <c r="K836" s="242">
        <v>358</v>
      </c>
      <c r="L836" t="s">
        <v>636</v>
      </c>
      <c r="M836" s="239">
        <v>335</v>
      </c>
      <c r="N836" s="239" t="s">
        <v>2794</v>
      </c>
      <c r="O836" s="241">
        <v>352</v>
      </c>
      <c r="P836">
        <v>654</v>
      </c>
    </row>
    <row r="837" spans="1:16" x14ac:dyDescent="0.35">
      <c r="A837" t="s">
        <v>303</v>
      </c>
      <c r="B837" t="s">
        <v>4521</v>
      </c>
      <c r="C837" t="s">
        <v>4522</v>
      </c>
      <c r="E837" t="s">
        <v>2751</v>
      </c>
      <c r="F837" t="s">
        <v>615</v>
      </c>
      <c r="G837" s="240">
        <v>961</v>
      </c>
      <c r="H837" s="241">
        <v>255</v>
      </c>
      <c r="I837" t="s">
        <v>2739</v>
      </c>
      <c r="J837" s="242">
        <v>266</v>
      </c>
      <c r="K837" s="242">
        <v>426</v>
      </c>
      <c r="L837" t="s">
        <v>636</v>
      </c>
      <c r="M837" s="239">
        <v>433</v>
      </c>
      <c r="N837" s="239" t="s">
        <v>2752</v>
      </c>
      <c r="O837" s="241">
        <v>408</v>
      </c>
      <c r="P837">
        <v>964</v>
      </c>
    </row>
    <row r="838" spans="1:16" x14ac:dyDescent="0.35">
      <c r="A838" t="s">
        <v>303</v>
      </c>
      <c r="B838" t="s">
        <v>4523</v>
      </c>
      <c r="C838" t="s">
        <v>4524</v>
      </c>
      <c r="E838" t="s">
        <v>4525</v>
      </c>
      <c r="F838" t="s">
        <v>618</v>
      </c>
      <c r="G838" s="240">
        <v>310</v>
      </c>
      <c r="H838" s="241">
        <v>70</v>
      </c>
      <c r="I838" t="s">
        <v>2739</v>
      </c>
      <c r="J838" s="242">
        <v>66</v>
      </c>
      <c r="K838" s="242">
        <v>106</v>
      </c>
      <c r="L838" t="s">
        <v>636</v>
      </c>
      <c r="M838" s="239">
        <v>190</v>
      </c>
      <c r="N838" s="239" t="s">
        <v>2956</v>
      </c>
      <c r="O838" s="241">
        <v>112</v>
      </c>
      <c r="P838">
        <v>311</v>
      </c>
    </row>
    <row r="839" spans="1:16" x14ac:dyDescent="0.35">
      <c r="A839" t="s">
        <v>303</v>
      </c>
      <c r="B839" t="s">
        <v>4526</v>
      </c>
      <c r="C839" t="s">
        <v>4527</v>
      </c>
      <c r="E839" t="s">
        <v>2930</v>
      </c>
      <c r="F839" t="s">
        <v>618</v>
      </c>
      <c r="G839" s="240">
        <v>1089</v>
      </c>
      <c r="H839" s="241">
        <v>231</v>
      </c>
      <c r="I839" t="s">
        <v>768</v>
      </c>
      <c r="J839" s="242">
        <v>249</v>
      </c>
      <c r="K839" s="242">
        <v>398</v>
      </c>
      <c r="L839" t="s">
        <v>637</v>
      </c>
      <c r="M839" s="239">
        <v>87</v>
      </c>
      <c r="N839" s="239" t="s">
        <v>2825</v>
      </c>
      <c r="O839" s="241">
        <v>370</v>
      </c>
      <c r="P839">
        <v>1087</v>
      </c>
    </row>
    <row r="840" spans="1:16" x14ac:dyDescent="0.35">
      <c r="A840" t="s">
        <v>304</v>
      </c>
      <c r="B840" t="s">
        <v>4528</v>
      </c>
      <c r="C840" t="s">
        <v>4529</v>
      </c>
      <c r="E840" t="s">
        <v>3039</v>
      </c>
      <c r="F840" t="s">
        <v>615</v>
      </c>
      <c r="G840" s="240">
        <v>598</v>
      </c>
      <c r="H840" s="241">
        <v>164</v>
      </c>
      <c r="I840" t="s">
        <v>764</v>
      </c>
      <c r="J840" s="242">
        <v>143</v>
      </c>
      <c r="K840" s="242">
        <v>229</v>
      </c>
      <c r="L840" t="s">
        <v>636</v>
      </c>
      <c r="M840" s="239">
        <v>60</v>
      </c>
      <c r="N840" s="239" t="s">
        <v>2748</v>
      </c>
      <c r="O840" s="241">
        <v>262</v>
      </c>
      <c r="P840">
        <v>602</v>
      </c>
    </row>
    <row r="841" spans="1:16" x14ac:dyDescent="0.35">
      <c r="A841" t="s">
        <v>304</v>
      </c>
      <c r="B841" t="s">
        <v>4530</v>
      </c>
      <c r="C841" t="s">
        <v>4531</v>
      </c>
      <c r="E841" t="s">
        <v>2945</v>
      </c>
      <c r="F841" t="s">
        <v>615</v>
      </c>
      <c r="G841" s="240">
        <v>416</v>
      </c>
      <c r="H841" s="241">
        <v>100</v>
      </c>
      <c r="I841" t="s">
        <v>764</v>
      </c>
      <c r="J841" s="242">
        <v>97</v>
      </c>
      <c r="K841" s="242">
        <v>155</v>
      </c>
      <c r="L841" t="s">
        <v>636</v>
      </c>
      <c r="M841" s="239">
        <v>180</v>
      </c>
      <c r="N841" s="239" t="s">
        <v>2882</v>
      </c>
      <c r="O841" s="241">
        <v>160</v>
      </c>
      <c r="P841">
        <v>414</v>
      </c>
    </row>
    <row r="842" spans="1:16" x14ac:dyDescent="0.35">
      <c r="A842" t="s">
        <v>304</v>
      </c>
      <c r="B842" t="s">
        <v>4532</v>
      </c>
      <c r="C842" t="s">
        <v>4533</v>
      </c>
      <c r="E842" t="s">
        <v>2908</v>
      </c>
      <c r="F842" t="s">
        <v>618</v>
      </c>
      <c r="G842" s="240">
        <v>711</v>
      </c>
      <c r="H842" s="241">
        <v>161</v>
      </c>
      <c r="I842" t="s">
        <v>2909</v>
      </c>
      <c r="J842" s="242">
        <v>160</v>
      </c>
      <c r="K842" s="242">
        <v>256</v>
      </c>
      <c r="L842" t="s">
        <v>634</v>
      </c>
      <c r="M842" s="239">
        <v>159</v>
      </c>
      <c r="N842" s="239" t="s">
        <v>3435</v>
      </c>
      <c r="O842" s="241">
        <v>258</v>
      </c>
      <c r="P842">
        <v>716</v>
      </c>
    </row>
    <row r="843" spans="1:16" x14ac:dyDescent="0.35">
      <c r="A843" t="s">
        <v>305</v>
      </c>
      <c r="B843" t="s">
        <v>4534</v>
      </c>
      <c r="C843" t="s">
        <v>4535</v>
      </c>
      <c r="E843" t="s">
        <v>2747</v>
      </c>
      <c r="F843" t="s">
        <v>615</v>
      </c>
      <c r="G843" s="240">
        <v>530</v>
      </c>
      <c r="H843" s="241">
        <v>52</v>
      </c>
      <c r="I843" t="s">
        <v>764</v>
      </c>
      <c r="J843" s="242">
        <v>52</v>
      </c>
      <c r="K843" s="242">
        <v>83</v>
      </c>
      <c r="L843" t="s">
        <v>636</v>
      </c>
      <c r="M843" s="239">
        <v>92</v>
      </c>
      <c r="N843" s="239" t="s">
        <v>3435</v>
      </c>
      <c r="O843" s="241">
        <v>83</v>
      </c>
      <c r="P843">
        <v>528</v>
      </c>
    </row>
    <row r="844" spans="1:16" x14ac:dyDescent="0.35">
      <c r="A844" t="s">
        <v>305</v>
      </c>
      <c r="B844" t="s">
        <v>4536</v>
      </c>
      <c r="C844" t="s">
        <v>4537</v>
      </c>
      <c r="E844" t="s">
        <v>2751</v>
      </c>
      <c r="F844" t="s">
        <v>618</v>
      </c>
      <c r="G844" s="240">
        <v>451</v>
      </c>
      <c r="H844" s="241">
        <v>49</v>
      </c>
      <c r="I844" t="s">
        <v>2739</v>
      </c>
      <c r="J844" s="242">
        <v>45</v>
      </c>
      <c r="K844" s="242">
        <v>72</v>
      </c>
      <c r="L844" t="s">
        <v>636</v>
      </c>
      <c r="M844" s="239">
        <v>227</v>
      </c>
      <c r="N844" s="239" t="s">
        <v>2794</v>
      </c>
      <c r="O844" s="241">
        <v>78</v>
      </c>
      <c r="P844">
        <v>452</v>
      </c>
    </row>
    <row r="845" spans="1:16" x14ac:dyDescent="0.35">
      <c r="A845" t="s">
        <v>305</v>
      </c>
      <c r="B845" t="s">
        <v>4538</v>
      </c>
      <c r="C845" t="s">
        <v>4539</v>
      </c>
      <c r="E845" t="s">
        <v>2743</v>
      </c>
      <c r="F845" t="s">
        <v>618</v>
      </c>
      <c r="G845" s="240">
        <v>381</v>
      </c>
      <c r="H845" s="241">
        <v>43</v>
      </c>
      <c r="I845" t="s">
        <v>768</v>
      </c>
      <c r="J845" s="242">
        <v>39</v>
      </c>
      <c r="K845" s="242">
        <v>62</v>
      </c>
      <c r="L845" t="s">
        <v>634</v>
      </c>
      <c r="M845" s="239">
        <v>13</v>
      </c>
      <c r="N845" s="239" t="s">
        <v>3612</v>
      </c>
      <c r="O845" s="241">
        <v>69</v>
      </c>
      <c r="P845">
        <v>382</v>
      </c>
    </row>
    <row r="846" spans="1:16" x14ac:dyDescent="0.35">
      <c r="A846" t="s">
        <v>306</v>
      </c>
      <c r="B846" t="s">
        <v>4540</v>
      </c>
      <c r="C846" t="s">
        <v>4541</v>
      </c>
      <c r="E846" t="s">
        <v>2989</v>
      </c>
      <c r="F846" t="s">
        <v>618</v>
      </c>
      <c r="G846" s="240">
        <v>697</v>
      </c>
      <c r="H846" s="241">
        <v>33</v>
      </c>
      <c r="I846" t="s">
        <v>764</v>
      </c>
      <c r="J846" s="242">
        <v>33</v>
      </c>
      <c r="K846" s="242">
        <v>53</v>
      </c>
      <c r="L846" t="s">
        <v>634</v>
      </c>
      <c r="M846" s="239">
        <v>78</v>
      </c>
      <c r="N846" s="239" t="s">
        <v>3834</v>
      </c>
      <c r="O846" s="241">
        <v>53</v>
      </c>
      <c r="P846">
        <v>678</v>
      </c>
    </row>
    <row r="847" spans="1:16" x14ac:dyDescent="0.35">
      <c r="A847" t="s">
        <v>306</v>
      </c>
      <c r="B847" t="s">
        <v>4542</v>
      </c>
      <c r="C847" t="s">
        <v>4543</v>
      </c>
      <c r="E847" t="s">
        <v>2802</v>
      </c>
      <c r="F847" t="s">
        <v>618</v>
      </c>
      <c r="G847" s="240">
        <v>502</v>
      </c>
      <c r="H847" s="241">
        <v>25</v>
      </c>
      <c r="I847" t="s">
        <v>764</v>
      </c>
      <c r="J847" s="242">
        <v>28</v>
      </c>
      <c r="K847" s="242">
        <v>45</v>
      </c>
      <c r="L847" t="s">
        <v>636</v>
      </c>
      <c r="M847" s="239">
        <v>86</v>
      </c>
      <c r="N847" s="239" t="s">
        <v>2822</v>
      </c>
      <c r="O847" s="241">
        <v>40</v>
      </c>
      <c r="P847">
        <v>500</v>
      </c>
    </row>
    <row r="848" spans="1:16" x14ac:dyDescent="0.35">
      <c r="A848" t="s">
        <v>306</v>
      </c>
      <c r="B848" t="s">
        <v>4391</v>
      </c>
      <c r="C848" t="s">
        <v>4544</v>
      </c>
      <c r="E848" t="s">
        <v>2802</v>
      </c>
      <c r="F848" t="s">
        <v>618</v>
      </c>
      <c r="G848" s="240">
        <v>565</v>
      </c>
      <c r="H848" s="241">
        <v>25</v>
      </c>
      <c r="I848" t="s">
        <v>764</v>
      </c>
      <c r="J848" s="242">
        <v>23</v>
      </c>
      <c r="K848" s="242">
        <v>37</v>
      </c>
      <c r="L848" t="s">
        <v>636</v>
      </c>
      <c r="M848" s="239">
        <v>94</v>
      </c>
      <c r="N848" s="239" t="s">
        <v>2822</v>
      </c>
      <c r="O848" s="241">
        <v>40</v>
      </c>
      <c r="P848">
        <v>574</v>
      </c>
    </row>
    <row r="849" spans="1:16" x14ac:dyDescent="0.35">
      <c r="A849" t="s">
        <v>306</v>
      </c>
      <c r="B849" t="s">
        <v>4545</v>
      </c>
      <c r="C849" t="s">
        <v>4546</v>
      </c>
      <c r="E849" t="s">
        <v>2989</v>
      </c>
      <c r="F849" t="s">
        <v>615</v>
      </c>
      <c r="G849" s="240">
        <v>426</v>
      </c>
      <c r="H849" s="241">
        <v>72</v>
      </c>
      <c r="I849" t="s">
        <v>764</v>
      </c>
      <c r="J849" s="242">
        <v>82</v>
      </c>
      <c r="K849" s="242">
        <v>131</v>
      </c>
      <c r="L849" t="s">
        <v>636</v>
      </c>
      <c r="M849" s="239">
        <v>78</v>
      </c>
      <c r="N849" s="239" t="s">
        <v>3615</v>
      </c>
      <c r="O849" s="241">
        <v>115</v>
      </c>
      <c r="P849">
        <v>423</v>
      </c>
    </row>
    <row r="850" spans="1:16" x14ac:dyDescent="0.35">
      <c r="A850" t="s">
        <v>306</v>
      </c>
      <c r="B850" t="s">
        <v>4547</v>
      </c>
      <c r="C850" t="s">
        <v>4548</v>
      </c>
      <c r="E850" t="s">
        <v>2819</v>
      </c>
      <c r="F850" t="s">
        <v>618</v>
      </c>
      <c r="G850" s="240">
        <v>890</v>
      </c>
      <c r="H850" s="241">
        <v>81</v>
      </c>
      <c r="I850" t="s">
        <v>2739</v>
      </c>
      <c r="J850" s="242">
        <v>81</v>
      </c>
      <c r="K850" s="242">
        <v>130</v>
      </c>
      <c r="L850" t="s">
        <v>636</v>
      </c>
      <c r="M850" s="239">
        <v>331</v>
      </c>
      <c r="N850" s="239" t="s">
        <v>2777</v>
      </c>
      <c r="O850" s="241">
        <v>130</v>
      </c>
      <c r="P850">
        <v>902</v>
      </c>
    </row>
    <row r="851" spans="1:16" x14ac:dyDescent="0.35">
      <c r="A851" t="s">
        <v>306</v>
      </c>
      <c r="B851" t="s">
        <v>4549</v>
      </c>
      <c r="C851" t="s">
        <v>4550</v>
      </c>
      <c r="E851" t="s">
        <v>2902</v>
      </c>
      <c r="F851" t="s">
        <v>618</v>
      </c>
      <c r="G851" s="240">
        <v>1002</v>
      </c>
      <c r="H851" s="241">
        <v>107</v>
      </c>
      <c r="I851" t="s">
        <v>768</v>
      </c>
      <c r="J851" s="242">
        <v>111</v>
      </c>
      <c r="K851" s="242">
        <v>178</v>
      </c>
      <c r="L851" t="s">
        <v>634</v>
      </c>
      <c r="M851" s="239">
        <v>39</v>
      </c>
      <c r="N851" s="239" t="s">
        <v>2940</v>
      </c>
      <c r="O851" s="241">
        <v>171</v>
      </c>
      <c r="P851">
        <v>1017</v>
      </c>
    </row>
    <row r="852" spans="1:16" x14ac:dyDescent="0.35">
      <c r="A852" t="s">
        <v>307</v>
      </c>
      <c r="B852" t="s">
        <v>4551</v>
      </c>
      <c r="C852" t="s">
        <v>4552</v>
      </c>
      <c r="E852" t="s">
        <v>2747</v>
      </c>
      <c r="F852" t="s">
        <v>615</v>
      </c>
      <c r="G852" s="240">
        <v>395</v>
      </c>
      <c r="H852" s="241">
        <v>99</v>
      </c>
      <c r="I852" t="s">
        <v>764</v>
      </c>
      <c r="J852" s="242">
        <v>97</v>
      </c>
      <c r="K852" s="242">
        <v>155</v>
      </c>
      <c r="L852" t="s">
        <v>637</v>
      </c>
      <c r="M852" s="239">
        <v>88</v>
      </c>
      <c r="N852" s="239" t="s">
        <v>2993</v>
      </c>
      <c r="O852" s="241">
        <v>158</v>
      </c>
      <c r="P852">
        <v>379</v>
      </c>
    </row>
    <row r="853" spans="1:16" x14ac:dyDescent="0.35">
      <c r="A853" t="s">
        <v>307</v>
      </c>
      <c r="B853" t="s">
        <v>4553</v>
      </c>
      <c r="C853" t="s">
        <v>4554</v>
      </c>
      <c r="E853" t="s">
        <v>2751</v>
      </c>
      <c r="F853" t="s">
        <v>615</v>
      </c>
      <c r="G853" s="240">
        <v>341</v>
      </c>
      <c r="H853" s="241">
        <v>68</v>
      </c>
      <c r="I853" t="s">
        <v>2739</v>
      </c>
      <c r="J853" s="242">
        <v>63</v>
      </c>
      <c r="K853" s="242">
        <v>101</v>
      </c>
      <c r="L853" t="s">
        <v>636</v>
      </c>
      <c r="M853" s="239">
        <v>243</v>
      </c>
      <c r="N853" s="239" t="s">
        <v>3127</v>
      </c>
      <c r="O853" s="241">
        <v>109</v>
      </c>
      <c r="P853">
        <v>346</v>
      </c>
    </row>
    <row r="854" spans="1:16" x14ac:dyDescent="0.35">
      <c r="A854" t="s">
        <v>307</v>
      </c>
      <c r="B854" t="s">
        <v>4555</v>
      </c>
      <c r="C854" t="s">
        <v>4556</v>
      </c>
      <c r="E854" t="s">
        <v>2743</v>
      </c>
      <c r="F854" t="s">
        <v>618</v>
      </c>
      <c r="G854" s="240">
        <v>314</v>
      </c>
      <c r="H854" s="241">
        <v>47</v>
      </c>
      <c r="I854" t="s">
        <v>768</v>
      </c>
      <c r="J854" s="242">
        <v>48</v>
      </c>
      <c r="K854" s="242">
        <v>77</v>
      </c>
      <c r="L854" t="s">
        <v>636</v>
      </c>
      <c r="M854" s="239">
        <v>28</v>
      </c>
      <c r="N854" s="239" t="s">
        <v>2806</v>
      </c>
      <c r="O854" s="241">
        <v>75</v>
      </c>
      <c r="P854">
        <v>317</v>
      </c>
    </row>
    <row r="855" spans="1:16" x14ac:dyDescent="0.35">
      <c r="A855" t="s">
        <v>308</v>
      </c>
      <c r="B855" t="s">
        <v>4557</v>
      </c>
      <c r="C855" t="s">
        <v>4558</v>
      </c>
      <c r="E855" t="s">
        <v>2793</v>
      </c>
      <c r="F855" t="s">
        <v>615</v>
      </c>
      <c r="G855" s="240">
        <v>149</v>
      </c>
      <c r="H855" s="241">
        <v>24</v>
      </c>
      <c r="I855" t="s">
        <v>764</v>
      </c>
      <c r="J855" s="242">
        <v>23</v>
      </c>
      <c r="K855" s="242">
        <v>37</v>
      </c>
      <c r="L855" t="s">
        <v>636</v>
      </c>
      <c r="M855" s="239">
        <v>37</v>
      </c>
      <c r="N855" s="239" t="s">
        <v>3335</v>
      </c>
      <c r="O855" s="241">
        <v>38</v>
      </c>
      <c r="P855">
        <v>153</v>
      </c>
    </row>
    <row r="856" spans="1:16" x14ac:dyDescent="0.35">
      <c r="A856" t="s">
        <v>309</v>
      </c>
      <c r="B856" t="s">
        <v>4559</v>
      </c>
      <c r="C856" t="s">
        <v>4560</v>
      </c>
      <c r="E856" t="s">
        <v>2989</v>
      </c>
      <c r="F856" t="s">
        <v>615</v>
      </c>
      <c r="G856" s="240">
        <v>728</v>
      </c>
      <c r="H856" s="241">
        <v>151</v>
      </c>
      <c r="I856" t="s">
        <v>764</v>
      </c>
      <c r="J856" s="242">
        <v>159</v>
      </c>
      <c r="K856" s="242">
        <v>254</v>
      </c>
      <c r="L856" t="s">
        <v>636</v>
      </c>
      <c r="M856" s="239">
        <v>225</v>
      </c>
      <c r="N856" s="239" t="s">
        <v>3252</v>
      </c>
      <c r="O856" s="241">
        <v>242</v>
      </c>
      <c r="P856">
        <v>722</v>
      </c>
    </row>
    <row r="857" spans="1:16" x14ac:dyDescent="0.35">
      <c r="A857" t="s">
        <v>309</v>
      </c>
      <c r="B857" t="s">
        <v>4561</v>
      </c>
      <c r="C857" t="s">
        <v>4562</v>
      </c>
      <c r="E857" t="s">
        <v>2819</v>
      </c>
      <c r="F857" t="s">
        <v>618</v>
      </c>
      <c r="G857" s="240">
        <v>333</v>
      </c>
      <c r="H857" s="241">
        <v>45</v>
      </c>
      <c r="I857" t="s">
        <v>2739</v>
      </c>
      <c r="J857" s="242">
        <v>57</v>
      </c>
      <c r="K857" s="242">
        <v>91</v>
      </c>
      <c r="L857" t="s">
        <v>636</v>
      </c>
      <c r="M857" s="239">
        <v>187</v>
      </c>
      <c r="N857" s="239" t="s">
        <v>2919</v>
      </c>
      <c r="O857" s="241">
        <v>72</v>
      </c>
      <c r="P857">
        <v>332</v>
      </c>
    </row>
    <row r="858" spans="1:16" x14ac:dyDescent="0.35">
      <c r="A858" t="s">
        <v>309</v>
      </c>
      <c r="B858" t="s">
        <v>4563</v>
      </c>
      <c r="C858" t="s">
        <v>4564</v>
      </c>
      <c r="E858" t="s">
        <v>2743</v>
      </c>
      <c r="F858" t="s">
        <v>618</v>
      </c>
      <c r="G858" s="240">
        <v>515</v>
      </c>
      <c r="H858" s="241">
        <v>59</v>
      </c>
      <c r="I858" t="s">
        <v>768</v>
      </c>
      <c r="J858" s="242">
        <v>86</v>
      </c>
      <c r="K858" s="242">
        <v>138</v>
      </c>
      <c r="L858" t="s">
        <v>636</v>
      </c>
      <c r="M858" s="239">
        <v>39</v>
      </c>
      <c r="N858" s="239" t="s">
        <v>2822</v>
      </c>
      <c r="O858" s="241">
        <v>94</v>
      </c>
      <c r="P858">
        <v>513</v>
      </c>
    </row>
    <row r="859" spans="1:16" x14ac:dyDescent="0.35">
      <c r="A859" t="s">
        <v>310</v>
      </c>
      <c r="B859" t="s">
        <v>4565</v>
      </c>
      <c r="C859" t="s">
        <v>4566</v>
      </c>
      <c r="E859" t="s">
        <v>2758</v>
      </c>
      <c r="F859" t="s">
        <v>618</v>
      </c>
      <c r="G859" s="240">
        <v>650</v>
      </c>
      <c r="H859" s="241">
        <v>57</v>
      </c>
      <c r="I859" t="s">
        <v>764</v>
      </c>
      <c r="J859" s="242">
        <v>52</v>
      </c>
      <c r="K859" s="242">
        <v>83</v>
      </c>
      <c r="L859" t="s">
        <v>634</v>
      </c>
      <c r="M859" s="239">
        <v>98</v>
      </c>
      <c r="N859" s="239" t="s">
        <v>3261</v>
      </c>
      <c r="O859" s="241">
        <v>91</v>
      </c>
      <c r="P859">
        <v>644</v>
      </c>
    </row>
    <row r="860" spans="1:16" x14ac:dyDescent="0.35">
      <c r="A860" t="s">
        <v>310</v>
      </c>
      <c r="B860" t="s">
        <v>4567</v>
      </c>
      <c r="C860" t="s">
        <v>4568</v>
      </c>
      <c r="E860" t="s">
        <v>2758</v>
      </c>
      <c r="F860" t="s">
        <v>618</v>
      </c>
      <c r="G860" s="240">
        <v>472</v>
      </c>
      <c r="H860" s="241">
        <v>72</v>
      </c>
      <c r="I860" t="s">
        <v>764</v>
      </c>
      <c r="J860" s="242">
        <v>64</v>
      </c>
      <c r="K860" s="242">
        <v>102</v>
      </c>
      <c r="L860" t="s">
        <v>636</v>
      </c>
      <c r="M860" s="239">
        <v>67</v>
      </c>
      <c r="N860" s="239" t="s">
        <v>2768</v>
      </c>
      <c r="O860" s="241">
        <v>115</v>
      </c>
      <c r="P860">
        <v>482</v>
      </c>
    </row>
    <row r="861" spans="1:16" x14ac:dyDescent="0.35">
      <c r="A861" t="s">
        <v>310</v>
      </c>
      <c r="B861" t="s">
        <v>4557</v>
      </c>
      <c r="C861" t="s">
        <v>4569</v>
      </c>
      <c r="E861" t="s">
        <v>2758</v>
      </c>
      <c r="F861" t="s">
        <v>615</v>
      </c>
      <c r="G861" s="240">
        <v>228</v>
      </c>
      <c r="H861" s="241">
        <v>37</v>
      </c>
      <c r="I861" t="s">
        <v>764</v>
      </c>
      <c r="J861" s="242">
        <v>28</v>
      </c>
      <c r="K861" s="242">
        <v>45</v>
      </c>
      <c r="L861" t="s">
        <v>634</v>
      </c>
      <c r="M861" s="239">
        <v>22</v>
      </c>
      <c r="N861" s="239" t="s">
        <v>2964</v>
      </c>
      <c r="O861" s="241">
        <v>59</v>
      </c>
      <c r="P861">
        <v>234</v>
      </c>
    </row>
    <row r="862" spans="1:16" x14ac:dyDescent="0.35">
      <c r="A862" t="s">
        <v>310</v>
      </c>
      <c r="B862" t="s">
        <v>4570</v>
      </c>
      <c r="C862" t="s">
        <v>4571</v>
      </c>
      <c r="E862" t="s">
        <v>2758</v>
      </c>
      <c r="F862" t="s">
        <v>618</v>
      </c>
      <c r="G862" s="240">
        <v>438</v>
      </c>
      <c r="H862" s="241">
        <v>40</v>
      </c>
      <c r="I862" t="s">
        <v>764</v>
      </c>
      <c r="J862" s="242">
        <v>41</v>
      </c>
      <c r="K862" s="242">
        <v>66</v>
      </c>
      <c r="L862" t="s">
        <v>634</v>
      </c>
      <c r="M862" s="239">
        <v>83</v>
      </c>
      <c r="N862" s="239" t="s">
        <v>2999</v>
      </c>
      <c r="O862" s="241">
        <v>64</v>
      </c>
      <c r="P862">
        <v>444</v>
      </c>
    </row>
    <row r="863" spans="1:16" x14ac:dyDescent="0.35">
      <c r="A863" t="s">
        <v>310</v>
      </c>
      <c r="B863" t="s">
        <v>3421</v>
      </c>
      <c r="C863" t="s">
        <v>4572</v>
      </c>
      <c r="E863" t="s">
        <v>2758</v>
      </c>
      <c r="F863" t="s">
        <v>618</v>
      </c>
      <c r="G863" s="240">
        <v>409</v>
      </c>
      <c r="H863" s="241">
        <v>18</v>
      </c>
      <c r="I863" t="s">
        <v>764</v>
      </c>
      <c r="J863" s="242">
        <v>20</v>
      </c>
      <c r="K863" s="242">
        <v>32</v>
      </c>
      <c r="L863" t="s">
        <v>634</v>
      </c>
      <c r="M863" s="239">
        <v>63</v>
      </c>
      <c r="N863" s="239" t="s">
        <v>2816</v>
      </c>
      <c r="O863" s="241">
        <v>29</v>
      </c>
      <c r="P863">
        <v>407</v>
      </c>
    </row>
    <row r="864" spans="1:16" x14ac:dyDescent="0.35">
      <c r="A864" t="s">
        <v>310</v>
      </c>
      <c r="B864" t="s">
        <v>4573</v>
      </c>
      <c r="C864" t="s">
        <v>4574</v>
      </c>
      <c r="E864" t="s">
        <v>2751</v>
      </c>
      <c r="F864" t="s">
        <v>618</v>
      </c>
      <c r="G864" s="240">
        <v>668</v>
      </c>
      <c r="H864" s="241">
        <v>56</v>
      </c>
      <c r="I864" t="s">
        <v>2739</v>
      </c>
      <c r="J864" s="242">
        <v>47</v>
      </c>
      <c r="K864" s="242">
        <v>75</v>
      </c>
      <c r="L864" t="s">
        <v>636</v>
      </c>
      <c r="M864" s="239">
        <v>232</v>
      </c>
      <c r="N864" s="239" t="s">
        <v>2803</v>
      </c>
      <c r="O864" s="241">
        <v>90</v>
      </c>
      <c r="P864">
        <v>674</v>
      </c>
    </row>
    <row r="865" spans="1:16" x14ac:dyDescent="0.35">
      <c r="A865" t="s">
        <v>310</v>
      </c>
      <c r="B865" t="s">
        <v>4575</v>
      </c>
      <c r="C865" t="s">
        <v>4576</v>
      </c>
      <c r="E865" t="s">
        <v>2751</v>
      </c>
      <c r="F865" t="s">
        <v>618</v>
      </c>
      <c r="G865" s="240">
        <v>929</v>
      </c>
      <c r="H865" s="241">
        <v>85</v>
      </c>
      <c r="I865" t="s">
        <v>2739</v>
      </c>
      <c r="J865" s="242">
        <v>87</v>
      </c>
      <c r="K865" s="242">
        <v>139</v>
      </c>
      <c r="L865" t="s">
        <v>636</v>
      </c>
      <c r="M865" s="239">
        <v>332</v>
      </c>
      <c r="N865" s="239" t="s">
        <v>2803</v>
      </c>
      <c r="O865" s="241">
        <v>136</v>
      </c>
      <c r="P865">
        <v>925</v>
      </c>
    </row>
    <row r="866" spans="1:16" x14ac:dyDescent="0.35">
      <c r="A866" t="s">
        <v>310</v>
      </c>
      <c r="B866" t="s">
        <v>4577</v>
      </c>
      <c r="C866" t="s">
        <v>4578</v>
      </c>
      <c r="E866" t="s">
        <v>2902</v>
      </c>
      <c r="F866" t="s">
        <v>618</v>
      </c>
      <c r="G866" s="240">
        <v>1634</v>
      </c>
      <c r="H866" s="241">
        <v>143</v>
      </c>
      <c r="I866" t="s">
        <v>768</v>
      </c>
      <c r="J866" s="242">
        <v>149</v>
      </c>
      <c r="K866" s="242">
        <v>238</v>
      </c>
      <c r="L866" t="s">
        <v>634</v>
      </c>
      <c r="M866" s="239">
        <v>40</v>
      </c>
      <c r="N866" s="239" t="s">
        <v>2866</v>
      </c>
      <c r="O866" s="241">
        <v>229</v>
      </c>
      <c r="P866">
        <v>1624</v>
      </c>
    </row>
    <row r="867" spans="1:16" x14ac:dyDescent="0.35">
      <c r="A867" t="s">
        <v>311</v>
      </c>
      <c r="B867" t="s">
        <v>4579</v>
      </c>
      <c r="C867" t="s">
        <v>4580</v>
      </c>
      <c r="E867" t="s">
        <v>2802</v>
      </c>
      <c r="F867" t="s">
        <v>618</v>
      </c>
      <c r="G867" s="240">
        <v>556</v>
      </c>
      <c r="H867" s="241">
        <v>20</v>
      </c>
      <c r="I867" t="s">
        <v>764</v>
      </c>
      <c r="J867" s="242">
        <v>23</v>
      </c>
      <c r="K867" s="242">
        <v>37</v>
      </c>
      <c r="L867" t="s">
        <v>634</v>
      </c>
      <c r="M867" s="239">
        <v>76</v>
      </c>
      <c r="N867" s="239" t="s">
        <v>2975</v>
      </c>
      <c r="O867" s="241">
        <v>32</v>
      </c>
      <c r="P867">
        <v>558</v>
      </c>
    </row>
    <row r="868" spans="1:16" x14ac:dyDescent="0.35">
      <c r="A868" t="s">
        <v>311</v>
      </c>
      <c r="B868" t="s">
        <v>4581</v>
      </c>
      <c r="C868" t="s">
        <v>4582</v>
      </c>
      <c r="E868" t="s">
        <v>2802</v>
      </c>
      <c r="F868" t="s">
        <v>615</v>
      </c>
      <c r="G868" s="240">
        <v>395</v>
      </c>
      <c r="H868" s="241">
        <v>44</v>
      </c>
      <c r="I868" t="s">
        <v>764</v>
      </c>
      <c r="J868" s="242">
        <v>43</v>
      </c>
      <c r="K868" s="242">
        <v>69</v>
      </c>
      <c r="L868" t="s">
        <v>636</v>
      </c>
      <c r="M868" s="239">
        <v>86</v>
      </c>
      <c r="N868" s="239" t="s">
        <v>3435</v>
      </c>
      <c r="O868" s="241">
        <v>70</v>
      </c>
      <c r="P868">
        <v>395</v>
      </c>
    </row>
    <row r="869" spans="1:16" x14ac:dyDescent="0.35">
      <c r="A869" t="s">
        <v>311</v>
      </c>
      <c r="B869" t="s">
        <v>4583</v>
      </c>
      <c r="C869" t="s">
        <v>4584</v>
      </c>
      <c r="E869" t="s">
        <v>2802</v>
      </c>
      <c r="F869" t="s">
        <v>618</v>
      </c>
      <c r="G869" s="240">
        <v>466</v>
      </c>
      <c r="H869" s="241">
        <v>23</v>
      </c>
      <c r="I869" t="s">
        <v>764</v>
      </c>
      <c r="J869" s="242">
        <v>22</v>
      </c>
      <c r="K869" s="242">
        <v>35</v>
      </c>
      <c r="L869" t="s">
        <v>636</v>
      </c>
      <c r="M869" s="239">
        <v>67</v>
      </c>
      <c r="N869" s="239" t="s">
        <v>3342</v>
      </c>
      <c r="O869" s="241">
        <v>37</v>
      </c>
      <c r="P869">
        <v>465</v>
      </c>
    </row>
    <row r="870" spans="1:16" x14ac:dyDescent="0.35">
      <c r="A870" t="s">
        <v>311</v>
      </c>
      <c r="B870" t="s">
        <v>4585</v>
      </c>
      <c r="C870" t="s">
        <v>4586</v>
      </c>
      <c r="E870" t="s">
        <v>2802</v>
      </c>
      <c r="F870" t="s">
        <v>618</v>
      </c>
      <c r="G870" s="240">
        <v>494</v>
      </c>
      <c r="H870" s="241">
        <v>6</v>
      </c>
      <c r="I870" t="s">
        <v>764</v>
      </c>
      <c r="J870" s="242">
        <v>9</v>
      </c>
      <c r="K870" s="242">
        <v>14</v>
      </c>
      <c r="L870" t="s">
        <v>634</v>
      </c>
      <c r="M870" s="239">
        <v>71</v>
      </c>
      <c r="N870" s="239" t="s">
        <v>2831</v>
      </c>
      <c r="O870" s="241">
        <v>10</v>
      </c>
      <c r="P870">
        <v>493</v>
      </c>
    </row>
    <row r="871" spans="1:16" x14ac:dyDescent="0.35">
      <c r="A871" t="s">
        <v>311</v>
      </c>
      <c r="B871" t="s">
        <v>4587</v>
      </c>
      <c r="C871" t="s">
        <v>4588</v>
      </c>
      <c r="E871" t="s">
        <v>2989</v>
      </c>
      <c r="F871" t="s">
        <v>615</v>
      </c>
      <c r="G871" s="240">
        <v>727</v>
      </c>
      <c r="H871" s="241">
        <v>44</v>
      </c>
      <c r="I871" t="s">
        <v>764</v>
      </c>
      <c r="J871" s="242">
        <v>44</v>
      </c>
      <c r="K871" s="242">
        <v>70</v>
      </c>
      <c r="L871" t="s">
        <v>636</v>
      </c>
      <c r="M871" s="239">
        <v>123</v>
      </c>
      <c r="N871" s="239" t="s">
        <v>2937</v>
      </c>
      <c r="O871" s="241">
        <v>70</v>
      </c>
      <c r="P871">
        <v>716</v>
      </c>
    </row>
    <row r="872" spans="1:16" x14ac:dyDescent="0.35">
      <c r="A872" t="s">
        <v>311</v>
      </c>
      <c r="B872" t="s">
        <v>4589</v>
      </c>
      <c r="C872" t="s">
        <v>4590</v>
      </c>
      <c r="E872" t="s">
        <v>2738</v>
      </c>
      <c r="F872" t="s">
        <v>618</v>
      </c>
      <c r="G872" s="240">
        <v>841</v>
      </c>
      <c r="H872" s="241">
        <v>37</v>
      </c>
      <c r="I872" t="s">
        <v>2739</v>
      </c>
      <c r="J872" s="242">
        <v>40</v>
      </c>
      <c r="K872" s="242">
        <v>64</v>
      </c>
      <c r="L872" t="s">
        <v>636</v>
      </c>
      <c r="M872" s="239">
        <v>227</v>
      </c>
      <c r="N872" s="239" t="s">
        <v>3834</v>
      </c>
      <c r="O872" s="241">
        <v>59</v>
      </c>
      <c r="P872">
        <v>839</v>
      </c>
    </row>
    <row r="873" spans="1:16" x14ac:dyDescent="0.35">
      <c r="A873" t="s">
        <v>311</v>
      </c>
      <c r="B873" t="s">
        <v>4591</v>
      </c>
      <c r="C873" t="s">
        <v>4592</v>
      </c>
      <c r="E873" t="s">
        <v>4593</v>
      </c>
      <c r="F873" t="s">
        <v>618</v>
      </c>
      <c r="G873" s="240">
        <v>452</v>
      </c>
      <c r="H873" s="241">
        <v>15</v>
      </c>
      <c r="I873" t="s">
        <v>2739</v>
      </c>
      <c r="J873" s="242">
        <v>19</v>
      </c>
      <c r="K873" s="242">
        <v>30</v>
      </c>
      <c r="L873" t="s">
        <v>634</v>
      </c>
      <c r="M873" s="239">
        <v>89</v>
      </c>
      <c r="N873" s="239" t="s">
        <v>2834</v>
      </c>
      <c r="O873" s="241">
        <v>24</v>
      </c>
      <c r="P873">
        <v>451</v>
      </c>
    </row>
    <row r="874" spans="1:16" x14ac:dyDescent="0.35">
      <c r="A874" t="s">
        <v>311</v>
      </c>
      <c r="B874" t="s">
        <v>4594</v>
      </c>
      <c r="C874" t="s">
        <v>4595</v>
      </c>
      <c r="E874" t="s">
        <v>2743</v>
      </c>
      <c r="F874" t="s">
        <v>618</v>
      </c>
      <c r="G874" s="240">
        <v>1657</v>
      </c>
      <c r="H874" s="241">
        <v>78</v>
      </c>
      <c r="I874" t="s">
        <v>768</v>
      </c>
      <c r="J874" s="242">
        <v>74</v>
      </c>
      <c r="K874" s="242">
        <v>118</v>
      </c>
      <c r="L874" t="s">
        <v>634</v>
      </c>
      <c r="M874" s="239">
        <v>35</v>
      </c>
      <c r="N874" s="239" t="s">
        <v>3647</v>
      </c>
      <c r="O874" s="241">
        <v>125</v>
      </c>
      <c r="P874">
        <v>1664</v>
      </c>
    </row>
    <row r="875" spans="1:16" x14ac:dyDescent="0.35">
      <c r="A875" t="s">
        <v>312</v>
      </c>
      <c r="B875" t="s">
        <v>4596</v>
      </c>
      <c r="C875" t="s">
        <v>4597</v>
      </c>
      <c r="E875" t="s">
        <v>2802</v>
      </c>
      <c r="F875" t="s">
        <v>612</v>
      </c>
      <c r="G875" s="240">
        <v>326</v>
      </c>
      <c r="H875" s="241">
        <v>159</v>
      </c>
      <c r="I875" t="s">
        <v>764</v>
      </c>
      <c r="J875" s="242">
        <v>151</v>
      </c>
      <c r="K875" s="242">
        <v>242</v>
      </c>
      <c r="L875" t="s">
        <v>636</v>
      </c>
      <c r="M875" s="239">
        <v>129</v>
      </c>
      <c r="N875" s="239" t="s">
        <v>3184</v>
      </c>
      <c r="O875" s="241">
        <v>254</v>
      </c>
      <c r="P875">
        <v>324</v>
      </c>
    </row>
    <row r="876" spans="1:16" x14ac:dyDescent="0.35">
      <c r="A876" t="s">
        <v>312</v>
      </c>
      <c r="B876" t="s">
        <v>4598</v>
      </c>
      <c r="C876" t="s">
        <v>4599</v>
      </c>
      <c r="E876" t="s">
        <v>2989</v>
      </c>
      <c r="F876" t="s">
        <v>612</v>
      </c>
      <c r="G876" s="240">
        <v>296</v>
      </c>
      <c r="H876" s="241">
        <v>156</v>
      </c>
      <c r="I876" t="s">
        <v>764</v>
      </c>
      <c r="J876" s="242">
        <v>168</v>
      </c>
      <c r="K876" s="242">
        <v>269</v>
      </c>
      <c r="L876" t="s">
        <v>637</v>
      </c>
      <c r="M876" s="239">
        <v>78</v>
      </c>
      <c r="N876" s="239" t="s">
        <v>3184</v>
      </c>
      <c r="O876" s="241">
        <v>250</v>
      </c>
      <c r="P876">
        <v>299</v>
      </c>
    </row>
    <row r="877" spans="1:16" x14ac:dyDescent="0.35">
      <c r="A877" t="s">
        <v>312</v>
      </c>
      <c r="B877" t="s">
        <v>4600</v>
      </c>
      <c r="C877" t="s">
        <v>4601</v>
      </c>
      <c r="E877" t="s">
        <v>2989</v>
      </c>
      <c r="F877" t="s">
        <v>612</v>
      </c>
      <c r="G877" s="240">
        <v>251</v>
      </c>
      <c r="H877" s="241">
        <v>135</v>
      </c>
      <c r="I877" t="s">
        <v>764</v>
      </c>
      <c r="J877" s="242">
        <v>126</v>
      </c>
      <c r="K877" s="242">
        <v>202</v>
      </c>
      <c r="L877" t="s">
        <v>636</v>
      </c>
      <c r="M877" s="239">
        <v>69</v>
      </c>
      <c r="N877" s="239" t="s">
        <v>3075</v>
      </c>
      <c r="O877" s="241">
        <v>216</v>
      </c>
      <c r="P877">
        <v>254</v>
      </c>
    </row>
    <row r="878" spans="1:16" x14ac:dyDescent="0.35">
      <c r="A878" t="s">
        <v>312</v>
      </c>
      <c r="B878" t="s">
        <v>4602</v>
      </c>
      <c r="C878" t="s">
        <v>4603</v>
      </c>
      <c r="E878" t="s">
        <v>2802</v>
      </c>
      <c r="F878" t="s">
        <v>612</v>
      </c>
      <c r="G878" s="240">
        <v>383</v>
      </c>
      <c r="H878" s="241">
        <v>237</v>
      </c>
      <c r="I878" t="s">
        <v>764</v>
      </c>
      <c r="J878" s="242">
        <v>240</v>
      </c>
      <c r="K878" s="242">
        <v>384</v>
      </c>
      <c r="L878" t="s">
        <v>636</v>
      </c>
      <c r="M878" s="239">
        <v>76</v>
      </c>
      <c r="N878" s="239" t="s">
        <v>3155</v>
      </c>
      <c r="O878" s="241">
        <v>379</v>
      </c>
      <c r="P878">
        <v>392</v>
      </c>
    </row>
    <row r="879" spans="1:16" x14ac:dyDescent="0.35">
      <c r="A879" t="s">
        <v>312</v>
      </c>
      <c r="B879" t="s">
        <v>4604</v>
      </c>
      <c r="C879" t="s">
        <v>4605</v>
      </c>
      <c r="E879" t="s">
        <v>2989</v>
      </c>
      <c r="F879" t="s">
        <v>612</v>
      </c>
      <c r="G879" s="240">
        <v>799</v>
      </c>
      <c r="H879" s="241">
        <v>470</v>
      </c>
      <c r="I879" t="s">
        <v>764</v>
      </c>
      <c r="J879" s="242">
        <v>501</v>
      </c>
      <c r="K879" s="242">
        <v>802</v>
      </c>
      <c r="L879" t="s">
        <v>636</v>
      </c>
      <c r="M879" s="239">
        <v>190</v>
      </c>
      <c r="N879" s="239" t="s">
        <v>2996</v>
      </c>
      <c r="O879" s="241">
        <v>752</v>
      </c>
      <c r="P879">
        <v>791</v>
      </c>
    </row>
    <row r="880" spans="1:16" x14ac:dyDescent="0.35">
      <c r="A880" t="s">
        <v>312</v>
      </c>
      <c r="B880" t="s">
        <v>4606</v>
      </c>
      <c r="C880" t="s">
        <v>4607</v>
      </c>
      <c r="E880" t="s">
        <v>2802</v>
      </c>
      <c r="F880" t="s">
        <v>612</v>
      </c>
      <c r="G880" s="240">
        <v>342</v>
      </c>
      <c r="H880" s="241">
        <v>254</v>
      </c>
      <c r="I880" t="s">
        <v>764</v>
      </c>
      <c r="J880" s="242">
        <v>244</v>
      </c>
      <c r="K880" s="242">
        <v>390</v>
      </c>
      <c r="L880" t="s">
        <v>637</v>
      </c>
      <c r="M880" s="239">
        <v>122</v>
      </c>
      <c r="N880" s="239" t="s">
        <v>3106</v>
      </c>
      <c r="O880" s="241">
        <v>406</v>
      </c>
      <c r="P880">
        <v>360</v>
      </c>
    </row>
    <row r="881" spans="1:16" x14ac:dyDescent="0.35">
      <c r="A881" t="s">
        <v>312</v>
      </c>
      <c r="B881" t="s">
        <v>4608</v>
      </c>
      <c r="C881" t="s">
        <v>4609</v>
      </c>
      <c r="E881" t="s">
        <v>2989</v>
      </c>
      <c r="F881" t="s">
        <v>612</v>
      </c>
      <c r="G881" s="240">
        <v>675</v>
      </c>
      <c r="H881" s="241">
        <v>388</v>
      </c>
      <c r="I881" t="s">
        <v>764</v>
      </c>
      <c r="J881" s="242">
        <v>434</v>
      </c>
      <c r="K881" s="242">
        <v>694</v>
      </c>
      <c r="L881" t="s">
        <v>637</v>
      </c>
      <c r="M881" s="239">
        <v>197</v>
      </c>
      <c r="N881" s="239" t="s">
        <v>3050</v>
      </c>
      <c r="O881" s="241">
        <v>621</v>
      </c>
      <c r="P881">
        <v>624</v>
      </c>
    </row>
    <row r="882" spans="1:16" x14ac:dyDescent="0.35">
      <c r="A882" t="s">
        <v>312</v>
      </c>
      <c r="B882" t="s">
        <v>4610</v>
      </c>
      <c r="C882" t="s">
        <v>4611</v>
      </c>
      <c r="E882" t="s">
        <v>3332</v>
      </c>
      <c r="F882" t="s">
        <v>612</v>
      </c>
      <c r="G882" s="240">
        <v>225</v>
      </c>
      <c r="H882" s="241">
        <v>148</v>
      </c>
      <c r="I882" t="s">
        <v>764</v>
      </c>
      <c r="J882" s="242">
        <v>160</v>
      </c>
      <c r="K882" s="242">
        <v>256</v>
      </c>
      <c r="L882" t="s">
        <v>637</v>
      </c>
      <c r="M882" s="239">
        <v>83</v>
      </c>
      <c r="N882" s="239" t="s">
        <v>2967</v>
      </c>
      <c r="O882" s="241">
        <v>237</v>
      </c>
      <c r="P882">
        <v>224</v>
      </c>
    </row>
    <row r="883" spans="1:16" x14ac:dyDescent="0.35">
      <c r="A883" t="s">
        <v>312</v>
      </c>
      <c r="B883" t="s">
        <v>4612</v>
      </c>
      <c r="C883" t="s">
        <v>4613</v>
      </c>
      <c r="E883" t="s">
        <v>2802</v>
      </c>
      <c r="F883" t="s">
        <v>612</v>
      </c>
      <c r="G883" s="240">
        <v>348</v>
      </c>
      <c r="H883" s="241">
        <v>234</v>
      </c>
      <c r="I883" t="s">
        <v>764</v>
      </c>
      <c r="J883" s="242">
        <v>234</v>
      </c>
      <c r="K883" s="242">
        <v>374</v>
      </c>
      <c r="L883" t="s">
        <v>637</v>
      </c>
      <c r="M883" s="239">
        <v>108</v>
      </c>
      <c r="N883" s="239" t="s">
        <v>3215</v>
      </c>
      <c r="O883" s="241">
        <v>374</v>
      </c>
      <c r="P883">
        <v>342</v>
      </c>
    </row>
    <row r="884" spans="1:16" x14ac:dyDescent="0.35">
      <c r="A884" t="s">
        <v>312</v>
      </c>
      <c r="B884" t="s">
        <v>4614</v>
      </c>
      <c r="C884" t="s">
        <v>4615</v>
      </c>
      <c r="E884" t="s">
        <v>2989</v>
      </c>
      <c r="F884" t="s">
        <v>612</v>
      </c>
      <c r="G884" s="240">
        <v>649</v>
      </c>
      <c r="H884" s="241">
        <v>489</v>
      </c>
      <c r="I884" t="s">
        <v>764</v>
      </c>
      <c r="J884" s="242">
        <v>476</v>
      </c>
      <c r="K884" s="242">
        <v>762</v>
      </c>
      <c r="L884" t="s">
        <v>638</v>
      </c>
      <c r="M884" s="239">
        <v>235</v>
      </c>
      <c r="N884" s="239" t="s">
        <v>3078</v>
      </c>
      <c r="O884" s="241">
        <v>782</v>
      </c>
      <c r="P884">
        <v>686</v>
      </c>
    </row>
    <row r="885" spans="1:16" x14ac:dyDescent="0.35">
      <c r="A885" t="s">
        <v>312</v>
      </c>
      <c r="B885" t="s">
        <v>4243</v>
      </c>
      <c r="C885" t="s">
        <v>4616</v>
      </c>
      <c r="E885" t="s">
        <v>2802</v>
      </c>
      <c r="F885" t="s">
        <v>612</v>
      </c>
      <c r="G885" s="240">
        <v>800</v>
      </c>
      <c r="H885" s="241">
        <v>518</v>
      </c>
      <c r="I885" t="s">
        <v>764</v>
      </c>
      <c r="J885" s="242">
        <v>515</v>
      </c>
      <c r="K885" s="242">
        <v>824</v>
      </c>
      <c r="L885" t="s">
        <v>637</v>
      </c>
      <c r="M885" s="239">
        <v>221</v>
      </c>
      <c r="N885" s="239" t="s">
        <v>3184</v>
      </c>
      <c r="O885" s="241">
        <v>829</v>
      </c>
      <c r="P885">
        <v>793</v>
      </c>
    </row>
    <row r="886" spans="1:16" x14ac:dyDescent="0.35">
      <c r="A886" t="s">
        <v>312</v>
      </c>
      <c r="B886" t="s">
        <v>4617</v>
      </c>
      <c r="C886" t="s">
        <v>4618</v>
      </c>
      <c r="E886" t="s">
        <v>2989</v>
      </c>
      <c r="F886" t="s">
        <v>612</v>
      </c>
      <c r="G886" s="240">
        <v>398</v>
      </c>
      <c r="H886" s="241">
        <v>263</v>
      </c>
      <c r="I886" t="s">
        <v>764</v>
      </c>
      <c r="J886" s="242">
        <v>292</v>
      </c>
      <c r="K886" s="242">
        <v>467</v>
      </c>
      <c r="L886" t="s">
        <v>636</v>
      </c>
      <c r="M886" s="239">
        <v>132</v>
      </c>
      <c r="N886" s="239" t="s">
        <v>3082</v>
      </c>
      <c r="O886" s="241">
        <v>421</v>
      </c>
      <c r="P886">
        <v>379</v>
      </c>
    </row>
    <row r="887" spans="1:16" x14ac:dyDescent="0.35">
      <c r="A887" t="s">
        <v>312</v>
      </c>
      <c r="B887" t="s">
        <v>4619</v>
      </c>
      <c r="C887" t="s">
        <v>4620</v>
      </c>
      <c r="E887" t="s">
        <v>2989</v>
      </c>
      <c r="F887" t="s">
        <v>612</v>
      </c>
      <c r="G887" s="240">
        <v>300</v>
      </c>
      <c r="H887" s="241">
        <v>196</v>
      </c>
      <c r="I887" t="s">
        <v>764</v>
      </c>
      <c r="J887" s="242">
        <v>197</v>
      </c>
      <c r="K887" s="242">
        <v>315</v>
      </c>
      <c r="L887" t="s">
        <v>639</v>
      </c>
      <c r="M887" s="239">
        <v>81</v>
      </c>
      <c r="N887" s="239" t="s">
        <v>3215</v>
      </c>
      <c r="O887" s="241">
        <v>314</v>
      </c>
      <c r="P887">
        <v>293</v>
      </c>
    </row>
    <row r="888" spans="1:16" x14ac:dyDescent="0.35">
      <c r="A888" t="s">
        <v>312</v>
      </c>
      <c r="B888" t="s">
        <v>4621</v>
      </c>
      <c r="C888" t="s">
        <v>4622</v>
      </c>
      <c r="E888" t="s">
        <v>2989</v>
      </c>
      <c r="F888" t="s">
        <v>612</v>
      </c>
      <c r="G888" s="240">
        <v>733</v>
      </c>
      <c r="H888" s="241">
        <v>282</v>
      </c>
      <c r="I888" t="s">
        <v>764</v>
      </c>
      <c r="J888" s="242">
        <v>306</v>
      </c>
      <c r="K888" s="242">
        <v>490</v>
      </c>
      <c r="L888" t="s">
        <v>634</v>
      </c>
      <c r="M888" s="239">
        <v>152</v>
      </c>
      <c r="N888" s="239" t="s">
        <v>2999</v>
      </c>
      <c r="O888" s="241">
        <v>451</v>
      </c>
      <c r="P888">
        <v>703</v>
      </c>
    </row>
    <row r="889" spans="1:16" x14ac:dyDescent="0.35">
      <c r="A889" t="s">
        <v>312</v>
      </c>
      <c r="B889" t="s">
        <v>4623</v>
      </c>
      <c r="C889" t="s">
        <v>4624</v>
      </c>
      <c r="E889" t="s">
        <v>2747</v>
      </c>
      <c r="F889" t="s">
        <v>612</v>
      </c>
      <c r="G889" s="240">
        <v>227</v>
      </c>
      <c r="H889" s="241">
        <v>162</v>
      </c>
      <c r="I889" t="s">
        <v>764</v>
      </c>
      <c r="J889" s="242">
        <v>159</v>
      </c>
      <c r="K889" s="242">
        <v>254</v>
      </c>
      <c r="L889" s="217" t="s">
        <v>845</v>
      </c>
      <c r="M889" s="239">
        <v>25</v>
      </c>
      <c r="N889" s="239" t="s">
        <v>2740</v>
      </c>
      <c r="O889" s="241">
        <v>259</v>
      </c>
      <c r="P889">
        <v>235</v>
      </c>
    </row>
    <row r="890" spans="1:16" x14ac:dyDescent="0.35">
      <c r="A890" t="s">
        <v>312</v>
      </c>
      <c r="B890" t="s">
        <v>4625</v>
      </c>
      <c r="C890" t="s">
        <v>4626</v>
      </c>
      <c r="E890" t="s">
        <v>2802</v>
      </c>
      <c r="F890" t="s">
        <v>612</v>
      </c>
      <c r="G890" s="240">
        <v>216</v>
      </c>
      <c r="H890" s="241">
        <v>124</v>
      </c>
      <c r="I890" t="s">
        <v>764</v>
      </c>
      <c r="J890" s="242">
        <v>131</v>
      </c>
      <c r="K890" s="242">
        <v>210</v>
      </c>
      <c r="L890" t="s">
        <v>637</v>
      </c>
      <c r="M890" s="239">
        <v>45</v>
      </c>
      <c r="N890" s="239" t="s">
        <v>3095</v>
      </c>
      <c r="O890" s="241">
        <v>198</v>
      </c>
      <c r="P890">
        <v>210</v>
      </c>
    </row>
    <row r="891" spans="1:16" x14ac:dyDescent="0.35">
      <c r="A891" t="s">
        <v>312</v>
      </c>
      <c r="B891" t="s">
        <v>4627</v>
      </c>
      <c r="C891" t="s">
        <v>4628</v>
      </c>
      <c r="E891" t="s">
        <v>2802</v>
      </c>
      <c r="F891" t="s">
        <v>612</v>
      </c>
      <c r="G891" s="240">
        <v>239</v>
      </c>
      <c r="H891" s="241">
        <v>76</v>
      </c>
      <c r="I891" t="s">
        <v>764</v>
      </c>
      <c r="J891" s="242">
        <v>83</v>
      </c>
      <c r="K891" s="242">
        <v>133</v>
      </c>
      <c r="L891" t="s">
        <v>634</v>
      </c>
      <c r="M891" s="239">
        <v>68</v>
      </c>
      <c r="N891" s="239" t="s">
        <v>2877</v>
      </c>
      <c r="O891" s="241">
        <v>122</v>
      </c>
      <c r="P891">
        <v>239</v>
      </c>
    </row>
    <row r="892" spans="1:16" x14ac:dyDescent="0.35">
      <c r="A892" t="s">
        <v>312</v>
      </c>
      <c r="B892" t="s">
        <v>4629</v>
      </c>
      <c r="C892" t="s">
        <v>4630</v>
      </c>
      <c r="E892" t="s">
        <v>2802</v>
      </c>
      <c r="F892" t="s">
        <v>612</v>
      </c>
      <c r="G892" s="240">
        <v>231</v>
      </c>
      <c r="H892" s="241">
        <v>113</v>
      </c>
      <c r="I892" t="s">
        <v>764</v>
      </c>
      <c r="J892" s="242">
        <v>120</v>
      </c>
      <c r="K892" s="242">
        <v>192</v>
      </c>
      <c r="L892" t="s">
        <v>634</v>
      </c>
      <c r="M892" s="239">
        <v>50</v>
      </c>
      <c r="N892" s="239" t="s">
        <v>2794</v>
      </c>
      <c r="O892" s="241">
        <v>181</v>
      </c>
      <c r="P892">
        <v>215</v>
      </c>
    </row>
    <row r="893" spans="1:16" x14ac:dyDescent="0.35">
      <c r="A893" t="s">
        <v>312</v>
      </c>
      <c r="B893" t="s">
        <v>4631</v>
      </c>
      <c r="C893" t="s">
        <v>4632</v>
      </c>
      <c r="E893" t="s">
        <v>2802</v>
      </c>
      <c r="F893" t="s">
        <v>612</v>
      </c>
      <c r="G893" s="240">
        <v>320</v>
      </c>
      <c r="H893" s="241">
        <v>117</v>
      </c>
      <c r="I893" t="s">
        <v>764</v>
      </c>
      <c r="J893" s="242">
        <v>115</v>
      </c>
      <c r="K893" s="242">
        <v>184</v>
      </c>
      <c r="L893" t="s">
        <v>636</v>
      </c>
      <c r="M893" s="239">
        <v>80</v>
      </c>
      <c r="N893" s="239" t="s">
        <v>3127</v>
      </c>
      <c r="O893" s="241">
        <v>187</v>
      </c>
      <c r="P893">
        <v>315</v>
      </c>
    </row>
    <row r="894" spans="1:16" x14ac:dyDescent="0.35">
      <c r="A894" t="s">
        <v>312</v>
      </c>
      <c r="B894" t="s">
        <v>4633</v>
      </c>
      <c r="C894" t="s">
        <v>4634</v>
      </c>
      <c r="E894" t="s">
        <v>2819</v>
      </c>
      <c r="F894" t="s">
        <v>612</v>
      </c>
      <c r="G894" s="240">
        <v>869</v>
      </c>
      <c r="H894" s="241">
        <v>471</v>
      </c>
      <c r="I894" t="s">
        <v>2739</v>
      </c>
      <c r="J894" s="242">
        <v>467</v>
      </c>
      <c r="K894" s="242">
        <v>747</v>
      </c>
      <c r="L894" t="s">
        <v>637</v>
      </c>
      <c r="M894" s="239">
        <v>535</v>
      </c>
      <c r="N894" s="239" t="s">
        <v>2993</v>
      </c>
      <c r="O894" s="241">
        <v>754</v>
      </c>
      <c r="P894">
        <v>872</v>
      </c>
    </row>
    <row r="895" spans="1:16" x14ac:dyDescent="0.35">
      <c r="A895" t="s">
        <v>312</v>
      </c>
      <c r="B895" t="s">
        <v>4635</v>
      </c>
      <c r="C895" t="s">
        <v>4636</v>
      </c>
      <c r="E895" t="s">
        <v>2819</v>
      </c>
      <c r="F895" t="s">
        <v>612</v>
      </c>
      <c r="G895" s="240">
        <v>1115</v>
      </c>
      <c r="H895" s="241">
        <v>583</v>
      </c>
      <c r="I895" t="s">
        <v>2739</v>
      </c>
      <c r="J895" s="242">
        <v>574</v>
      </c>
      <c r="K895" s="242">
        <v>918</v>
      </c>
      <c r="L895" t="s">
        <v>637</v>
      </c>
      <c r="M895" s="239">
        <v>719</v>
      </c>
      <c r="N895" s="239" t="s">
        <v>3252</v>
      </c>
      <c r="O895" s="241">
        <v>933</v>
      </c>
      <c r="P895">
        <v>1125</v>
      </c>
    </row>
    <row r="896" spans="1:16" x14ac:dyDescent="0.35">
      <c r="A896" t="s">
        <v>312</v>
      </c>
      <c r="B896" t="s">
        <v>4637</v>
      </c>
      <c r="C896" t="s">
        <v>4638</v>
      </c>
      <c r="E896" t="s">
        <v>2819</v>
      </c>
      <c r="F896" t="s">
        <v>612</v>
      </c>
      <c r="G896" s="240">
        <v>781</v>
      </c>
      <c r="H896" s="241">
        <v>455</v>
      </c>
      <c r="I896" t="s">
        <v>2739</v>
      </c>
      <c r="J896" s="242">
        <v>457</v>
      </c>
      <c r="K896" s="242">
        <v>731</v>
      </c>
      <c r="L896" t="s">
        <v>637</v>
      </c>
      <c r="M896" s="239">
        <v>515</v>
      </c>
      <c r="N896" s="239" t="s">
        <v>3121</v>
      </c>
      <c r="O896" s="241">
        <v>728</v>
      </c>
      <c r="P896">
        <v>782</v>
      </c>
    </row>
    <row r="897" spans="1:16" x14ac:dyDescent="0.35">
      <c r="A897" t="s">
        <v>312</v>
      </c>
      <c r="B897" t="s">
        <v>4639</v>
      </c>
      <c r="C897" t="s">
        <v>4640</v>
      </c>
      <c r="E897" t="s">
        <v>2743</v>
      </c>
      <c r="F897" t="s">
        <v>612</v>
      </c>
      <c r="G897" s="240">
        <v>1982</v>
      </c>
      <c r="H897" s="241">
        <v>940</v>
      </c>
      <c r="I897" t="s">
        <v>768</v>
      </c>
      <c r="J897" s="242">
        <v>968</v>
      </c>
      <c r="K897" s="242">
        <v>1549</v>
      </c>
      <c r="L897" t="s">
        <v>638</v>
      </c>
      <c r="M897" s="239">
        <v>336</v>
      </c>
      <c r="N897" s="239" t="s">
        <v>2993</v>
      </c>
      <c r="O897" s="241">
        <v>1504</v>
      </c>
      <c r="P897">
        <v>2066</v>
      </c>
    </row>
    <row r="898" spans="1:16" x14ac:dyDescent="0.35">
      <c r="A898" t="s">
        <v>312</v>
      </c>
      <c r="B898" t="s">
        <v>4641</v>
      </c>
      <c r="C898" t="s">
        <v>4642</v>
      </c>
      <c r="E898" t="s">
        <v>3064</v>
      </c>
      <c r="F898" t="s">
        <v>612</v>
      </c>
      <c r="G898" s="240">
        <v>62</v>
      </c>
      <c r="H898" s="241">
        <v>36</v>
      </c>
      <c r="I898" t="s">
        <v>2909</v>
      </c>
      <c r="J898" s="242">
        <v>47</v>
      </c>
      <c r="K898" s="242">
        <v>75</v>
      </c>
      <c r="L898" s="217" t="s">
        <v>845</v>
      </c>
      <c r="M898" s="239">
        <v>6</v>
      </c>
      <c r="N898" s="239" t="s">
        <v>3280</v>
      </c>
      <c r="O898" s="241">
        <v>58</v>
      </c>
      <c r="P898">
        <v>61</v>
      </c>
    </row>
    <row r="899" spans="1:16" x14ac:dyDescent="0.35">
      <c r="A899" t="s">
        <v>312</v>
      </c>
      <c r="B899" t="s">
        <v>4643</v>
      </c>
      <c r="C899" t="s">
        <v>4644</v>
      </c>
      <c r="E899" t="s">
        <v>3064</v>
      </c>
      <c r="F899" t="s">
        <v>612</v>
      </c>
      <c r="G899" s="240">
        <v>106</v>
      </c>
      <c r="H899" s="241">
        <v>61</v>
      </c>
      <c r="I899" t="s">
        <v>2909</v>
      </c>
      <c r="J899" s="242">
        <v>77</v>
      </c>
      <c r="K899" s="242">
        <v>123</v>
      </c>
      <c r="L899" s="217" t="s">
        <v>845</v>
      </c>
      <c r="M899" s="239">
        <v>21</v>
      </c>
      <c r="N899" s="239" t="s">
        <v>2967</v>
      </c>
      <c r="O899" s="241">
        <v>98</v>
      </c>
      <c r="P899">
        <v>97</v>
      </c>
    </row>
    <row r="900" spans="1:16" x14ac:dyDescent="0.35">
      <c r="A900" t="s">
        <v>313</v>
      </c>
      <c r="B900" t="s">
        <v>4645</v>
      </c>
      <c r="C900" t="s">
        <v>4646</v>
      </c>
      <c r="E900" t="s">
        <v>3039</v>
      </c>
      <c r="F900" t="s">
        <v>615</v>
      </c>
      <c r="G900" s="240">
        <v>656</v>
      </c>
      <c r="H900" s="241">
        <v>49</v>
      </c>
      <c r="I900" t="s">
        <v>764</v>
      </c>
      <c r="J900" s="242">
        <v>53</v>
      </c>
      <c r="K900" s="242">
        <v>85</v>
      </c>
      <c r="L900" t="s">
        <v>634</v>
      </c>
      <c r="M900" s="239">
        <v>53</v>
      </c>
      <c r="N900" s="239" t="s">
        <v>2811</v>
      </c>
      <c r="O900" s="241">
        <v>78</v>
      </c>
      <c r="P900">
        <v>643</v>
      </c>
    </row>
    <row r="901" spans="1:16" x14ac:dyDescent="0.35">
      <c r="A901" t="s">
        <v>313</v>
      </c>
      <c r="B901" t="s">
        <v>4647</v>
      </c>
      <c r="C901" t="s">
        <v>4648</v>
      </c>
      <c r="E901" t="s">
        <v>2924</v>
      </c>
      <c r="F901" t="s">
        <v>618</v>
      </c>
      <c r="G901" s="240">
        <v>364</v>
      </c>
      <c r="H901" s="241">
        <v>27</v>
      </c>
      <c r="I901" t="s">
        <v>764</v>
      </c>
      <c r="J901" s="242">
        <v>30</v>
      </c>
      <c r="K901" s="242">
        <v>48</v>
      </c>
      <c r="L901" t="s">
        <v>636</v>
      </c>
      <c r="M901" s="239">
        <v>196</v>
      </c>
      <c r="N901" s="239" t="s">
        <v>2919</v>
      </c>
      <c r="O901" s="241">
        <v>43</v>
      </c>
      <c r="P901">
        <v>360</v>
      </c>
    </row>
    <row r="902" spans="1:16" x14ac:dyDescent="0.35">
      <c r="A902" t="s">
        <v>313</v>
      </c>
      <c r="B902" t="s">
        <v>4649</v>
      </c>
      <c r="C902" t="s">
        <v>4650</v>
      </c>
      <c r="E902" t="s">
        <v>2819</v>
      </c>
      <c r="F902" t="s">
        <v>618</v>
      </c>
      <c r="G902" s="240">
        <v>517</v>
      </c>
      <c r="H902" s="241">
        <v>34</v>
      </c>
      <c r="I902" t="s">
        <v>2739</v>
      </c>
      <c r="J902" s="242">
        <v>37</v>
      </c>
      <c r="K902" s="242">
        <v>59</v>
      </c>
      <c r="L902" t="s">
        <v>634</v>
      </c>
      <c r="M902" s="239">
        <v>204</v>
      </c>
      <c r="N902" s="239" t="s">
        <v>2777</v>
      </c>
      <c r="O902" s="241">
        <v>54</v>
      </c>
      <c r="P902">
        <v>510</v>
      </c>
    </row>
    <row r="903" spans="1:16" x14ac:dyDescent="0.35">
      <c r="A903" t="s">
        <v>313</v>
      </c>
      <c r="B903" t="s">
        <v>4651</v>
      </c>
      <c r="C903" t="s">
        <v>4652</v>
      </c>
      <c r="E903" t="s">
        <v>2743</v>
      </c>
      <c r="F903" t="s">
        <v>618</v>
      </c>
      <c r="G903" s="240">
        <v>786</v>
      </c>
      <c r="H903" s="241">
        <v>73</v>
      </c>
      <c r="I903" t="s">
        <v>768</v>
      </c>
      <c r="J903" s="242">
        <v>88</v>
      </c>
      <c r="K903" s="242">
        <v>141</v>
      </c>
      <c r="L903" t="s">
        <v>634</v>
      </c>
      <c r="M903" s="239">
        <v>29</v>
      </c>
      <c r="N903" s="239" t="s">
        <v>2853</v>
      </c>
      <c r="O903" s="241">
        <v>117</v>
      </c>
      <c r="P903">
        <v>780</v>
      </c>
    </row>
    <row r="904" spans="1:16" x14ac:dyDescent="0.35">
      <c r="A904" t="s">
        <v>314</v>
      </c>
      <c r="B904" t="s">
        <v>4653</v>
      </c>
      <c r="C904" t="s">
        <v>4654</v>
      </c>
      <c r="E904" t="s">
        <v>2802</v>
      </c>
      <c r="F904" t="s">
        <v>618</v>
      </c>
      <c r="G904" s="240">
        <v>410</v>
      </c>
      <c r="H904" s="241">
        <v>20</v>
      </c>
      <c r="I904" t="s">
        <v>764</v>
      </c>
      <c r="J904" s="242">
        <v>20</v>
      </c>
      <c r="K904" s="242">
        <v>32</v>
      </c>
      <c r="L904" t="s">
        <v>636</v>
      </c>
      <c r="M904" s="239">
        <v>62</v>
      </c>
      <c r="N904" s="239" t="s">
        <v>2845</v>
      </c>
      <c r="O904" s="241">
        <v>32</v>
      </c>
      <c r="P904">
        <v>409</v>
      </c>
    </row>
    <row r="905" spans="1:16" x14ac:dyDescent="0.35">
      <c r="A905" t="s">
        <v>314</v>
      </c>
      <c r="B905" t="s">
        <v>4655</v>
      </c>
      <c r="C905" t="s">
        <v>4656</v>
      </c>
      <c r="E905" t="s">
        <v>2802</v>
      </c>
      <c r="F905" t="s">
        <v>618</v>
      </c>
      <c r="G905" s="240">
        <v>441</v>
      </c>
      <c r="H905" s="241">
        <v>37</v>
      </c>
      <c r="I905" t="s">
        <v>764</v>
      </c>
      <c r="J905" s="242">
        <v>38</v>
      </c>
      <c r="K905" s="242">
        <v>61</v>
      </c>
      <c r="L905" t="s">
        <v>636</v>
      </c>
      <c r="M905" s="239">
        <v>85</v>
      </c>
      <c r="N905" s="239" t="s">
        <v>2816</v>
      </c>
      <c r="O905" s="241">
        <v>59</v>
      </c>
      <c r="P905">
        <v>449</v>
      </c>
    </row>
    <row r="906" spans="1:16" x14ac:dyDescent="0.35">
      <c r="A906" t="s">
        <v>314</v>
      </c>
      <c r="B906" t="s">
        <v>4657</v>
      </c>
      <c r="C906" t="s">
        <v>4658</v>
      </c>
      <c r="E906" t="s">
        <v>2802</v>
      </c>
      <c r="F906" t="s">
        <v>618</v>
      </c>
      <c r="G906" s="240">
        <v>413</v>
      </c>
      <c r="H906" s="241">
        <v>28</v>
      </c>
      <c r="I906" t="s">
        <v>764</v>
      </c>
      <c r="J906" s="242">
        <v>32</v>
      </c>
      <c r="K906" s="242">
        <v>51</v>
      </c>
      <c r="L906" t="s">
        <v>634</v>
      </c>
      <c r="M906" s="239">
        <v>77</v>
      </c>
      <c r="N906" s="239" t="s">
        <v>2816</v>
      </c>
      <c r="O906" s="241">
        <v>45</v>
      </c>
      <c r="P906">
        <v>412</v>
      </c>
    </row>
    <row r="907" spans="1:16" x14ac:dyDescent="0.35">
      <c r="A907" t="s">
        <v>314</v>
      </c>
      <c r="B907" t="s">
        <v>4659</v>
      </c>
      <c r="C907" t="s">
        <v>4660</v>
      </c>
      <c r="E907" t="s">
        <v>2802</v>
      </c>
      <c r="F907" t="s">
        <v>618</v>
      </c>
      <c r="G907" s="240">
        <v>407</v>
      </c>
      <c r="H907" s="241">
        <v>27</v>
      </c>
      <c r="I907" t="s">
        <v>764</v>
      </c>
      <c r="J907" s="242">
        <v>31</v>
      </c>
      <c r="K907" s="242">
        <v>50</v>
      </c>
      <c r="L907" t="s">
        <v>636</v>
      </c>
      <c r="M907" s="239">
        <v>59</v>
      </c>
      <c r="N907" s="239" t="s">
        <v>3834</v>
      </c>
      <c r="O907" s="241">
        <v>43</v>
      </c>
      <c r="P907">
        <v>403</v>
      </c>
    </row>
    <row r="908" spans="1:16" x14ac:dyDescent="0.35">
      <c r="A908" t="s">
        <v>314</v>
      </c>
      <c r="B908" t="s">
        <v>4661</v>
      </c>
      <c r="C908" t="s">
        <v>4662</v>
      </c>
      <c r="E908" t="s">
        <v>2802</v>
      </c>
      <c r="F908" t="s">
        <v>615</v>
      </c>
      <c r="G908" s="240">
        <v>450</v>
      </c>
      <c r="H908" s="241">
        <v>39</v>
      </c>
      <c r="I908" t="s">
        <v>764</v>
      </c>
      <c r="J908" s="242">
        <v>37</v>
      </c>
      <c r="K908" s="242">
        <v>59</v>
      </c>
      <c r="L908" t="s">
        <v>636</v>
      </c>
      <c r="M908" s="239">
        <v>90</v>
      </c>
      <c r="N908" s="239" t="s">
        <v>2803</v>
      </c>
      <c r="O908" s="241">
        <v>62</v>
      </c>
      <c r="P908">
        <v>448</v>
      </c>
    </row>
    <row r="909" spans="1:16" x14ac:dyDescent="0.35">
      <c r="A909" t="s">
        <v>314</v>
      </c>
      <c r="B909" t="s">
        <v>967</v>
      </c>
      <c r="C909" t="s">
        <v>4663</v>
      </c>
      <c r="E909" t="s">
        <v>2802</v>
      </c>
      <c r="F909" t="s">
        <v>618</v>
      </c>
      <c r="G909" s="240">
        <v>420</v>
      </c>
      <c r="H909" s="241">
        <v>36</v>
      </c>
      <c r="I909" t="s">
        <v>764</v>
      </c>
      <c r="J909" s="242">
        <v>38</v>
      </c>
      <c r="K909" s="242">
        <v>61</v>
      </c>
      <c r="L909" t="s">
        <v>636</v>
      </c>
      <c r="M909" s="239">
        <v>83</v>
      </c>
      <c r="N909" s="239" t="s">
        <v>3435</v>
      </c>
      <c r="O909" s="241">
        <v>58</v>
      </c>
      <c r="P909">
        <v>424</v>
      </c>
    </row>
    <row r="910" spans="1:16" x14ac:dyDescent="0.35">
      <c r="A910" t="s">
        <v>314</v>
      </c>
      <c r="B910" t="s">
        <v>4664</v>
      </c>
      <c r="C910" t="s">
        <v>4665</v>
      </c>
      <c r="E910" t="s">
        <v>2802</v>
      </c>
      <c r="F910" t="s">
        <v>615</v>
      </c>
      <c r="G910" s="240">
        <v>346</v>
      </c>
      <c r="H910" s="241">
        <v>60</v>
      </c>
      <c r="I910" t="s">
        <v>764</v>
      </c>
      <c r="J910" s="242">
        <v>53</v>
      </c>
      <c r="K910" s="242">
        <v>85</v>
      </c>
      <c r="L910" t="s">
        <v>634</v>
      </c>
      <c r="M910" s="239">
        <v>62</v>
      </c>
      <c r="N910" s="239" t="s">
        <v>2816</v>
      </c>
      <c r="O910" s="241">
        <v>96</v>
      </c>
      <c r="P910">
        <v>340</v>
      </c>
    </row>
    <row r="911" spans="1:16" x14ac:dyDescent="0.35">
      <c r="A911" t="s">
        <v>314</v>
      </c>
      <c r="B911" t="s">
        <v>3845</v>
      </c>
      <c r="C911" t="s">
        <v>4666</v>
      </c>
      <c r="E911" t="s">
        <v>2802</v>
      </c>
      <c r="F911" t="s">
        <v>615</v>
      </c>
      <c r="G911" s="240">
        <v>413</v>
      </c>
      <c r="H911" s="241">
        <v>38</v>
      </c>
      <c r="I911" t="s">
        <v>764</v>
      </c>
      <c r="J911" s="242">
        <v>42</v>
      </c>
      <c r="K911" s="242">
        <v>67</v>
      </c>
      <c r="L911" t="s">
        <v>636</v>
      </c>
      <c r="M911" s="239">
        <v>101</v>
      </c>
      <c r="N911" s="239" t="s">
        <v>2748</v>
      </c>
      <c r="O911" s="241">
        <v>61</v>
      </c>
      <c r="P911">
        <v>412</v>
      </c>
    </row>
    <row r="912" spans="1:16" x14ac:dyDescent="0.35">
      <c r="A912" t="s">
        <v>314</v>
      </c>
      <c r="B912" t="s">
        <v>4667</v>
      </c>
      <c r="C912" t="s">
        <v>4668</v>
      </c>
      <c r="E912" t="s">
        <v>2802</v>
      </c>
      <c r="F912" t="s">
        <v>618</v>
      </c>
      <c r="G912" s="240">
        <v>497</v>
      </c>
      <c r="H912" s="241">
        <v>17</v>
      </c>
      <c r="I912" t="s">
        <v>764</v>
      </c>
      <c r="J912" s="242">
        <v>18</v>
      </c>
      <c r="K912" s="242">
        <v>29</v>
      </c>
      <c r="L912" t="s">
        <v>634</v>
      </c>
      <c r="M912" s="239">
        <v>21</v>
      </c>
      <c r="N912" s="239" t="s">
        <v>4220</v>
      </c>
      <c r="O912" s="241">
        <v>27</v>
      </c>
      <c r="P912">
        <v>492</v>
      </c>
    </row>
    <row r="913" spans="1:16" x14ac:dyDescent="0.35">
      <c r="A913" t="s">
        <v>314</v>
      </c>
      <c r="B913" t="s">
        <v>2841</v>
      </c>
      <c r="C913" t="s">
        <v>4669</v>
      </c>
      <c r="E913" t="s">
        <v>2802</v>
      </c>
      <c r="F913" t="s">
        <v>618</v>
      </c>
      <c r="G913" s="240">
        <v>314</v>
      </c>
      <c r="H913" s="241">
        <v>14</v>
      </c>
      <c r="I913" t="s">
        <v>764</v>
      </c>
      <c r="J913" s="242">
        <v>15</v>
      </c>
      <c r="K913" s="242">
        <v>24</v>
      </c>
      <c r="L913" t="s">
        <v>636</v>
      </c>
      <c r="M913" s="239">
        <v>46</v>
      </c>
      <c r="N913" s="239" t="s">
        <v>2831</v>
      </c>
      <c r="O913" s="241">
        <v>22</v>
      </c>
      <c r="P913">
        <v>314</v>
      </c>
    </row>
    <row r="914" spans="1:16" x14ac:dyDescent="0.35">
      <c r="A914" t="s">
        <v>314</v>
      </c>
      <c r="B914" t="s">
        <v>4670</v>
      </c>
      <c r="C914" t="s">
        <v>4671</v>
      </c>
      <c r="E914" t="s">
        <v>2802</v>
      </c>
      <c r="F914" t="s">
        <v>618</v>
      </c>
      <c r="G914" s="240">
        <v>454</v>
      </c>
      <c r="H914" s="241">
        <v>40</v>
      </c>
      <c r="I914" t="s">
        <v>764</v>
      </c>
      <c r="J914" s="242">
        <v>35</v>
      </c>
      <c r="K914" s="242">
        <v>56</v>
      </c>
      <c r="L914" t="s">
        <v>636</v>
      </c>
      <c r="M914" s="239">
        <v>87</v>
      </c>
      <c r="N914" s="239" t="s">
        <v>3615</v>
      </c>
      <c r="O914" s="241">
        <v>64</v>
      </c>
      <c r="P914">
        <v>452</v>
      </c>
    </row>
    <row r="915" spans="1:16" x14ac:dyDescent="0.35">
      <c r="A915" t="s">
        <v>314</v>
      </c>
      <c r="B915" t="s">
        <v>4672</v>
      </c>
      <c r="C915" t="s">
        <v>4673</v>
      </c>
      <c r="E915" t="s">
        <v>2755</v>
      </c>
      <c r="F915" t="s">
        <v>618</v>
      </c>
      <c r="G915" s="240">
        <v>206</v>
      </c>
      <c r="H915" s="241">
        <v>22</v>
      </c>
      <c r="I915" t="s">
        <v>763</v>
      </c>
      <c r="J915" s="242">
        <v>26</v>
      </c>
      <c r="K915" s="242">
        <v>42</v>
      </c>
      <c r="L915" s="217" t="s">
        <v>845</v>
      </c>
      <c r="M915" s="239"/>
      <c r="N915" s="239"/>
      <c r="O915" s="241">
        <v>35</v>
      </c>
      <c r="P915">
        <v>188</v>
      </c>
    </row>
    <row r="916" spans="1:16" x14ac:dyDescent="0.35">
      <c r="A916" t="s">
        <v>314</v>
      </c>
      <c r="B916" t="s">
        <v>4674</v>
      </c>
      <c r="C916" t="s">
        <v>4675</v>
      </c>
      <c r="E916" t="s">
        <v>2802</v>
      </c>
      <c r="F916" t="s">
        <v>615</v>
      </c>
      <c r="G916" s="240">
        <v>316</v>
      </c>
      <c r="H916" s="241">
        <v>36</v>
      </c>
      <c r="I916" t="s">
        <v>764</v>
      </c>
      <c r="J916" s="242">
        <v>37</v>
      </c>
      <c r="K916" s="242">
        <v>59</v>
      </c>
      <c r="L916" t="s">
        <v>636</v>
      </c>
      <c r="M916" s="239">
        <v>81</v>
      </c>
      <c r="N916" s="239" t="s">
        <v>2752</v>
      </c>
      <c r="O916" s="241">
        <v>58</v>
      </c>
      <c r="P916">
        <v>325</v>
      </c>
    </row>
    <row r="917" spans="1:16" x14ac:dyDescent="0.35">
      <c r="A917" t="s">
        <v>314</v>
      </c>
      <c r="B917" t="s">
        <v>4676</v>
      </c>
      <c r="C917" t="s">
        <v>4677</v>
      </c>
      <c r="E917" t="s">
        <v>2802</v>
      </c>
      <c r="F917" t="s">
        <v>618</v>
      </c>
      <c r="G917" s="240">
        <v>306</v>
      </c>
      <c r="H917" s="241">
        <v>11</v>
      </c>
      <c r="I917" t="s">
        <v>764</v>
      </c>
      <c r="J917" s="242">
        <v>11</v>
      </c>
      <c r="K917" s="242">
        <v>18</v>
      </c>
      <c r="L917" t="s">
        <v>634</v>
      </c>
      <c r="M917" s="239">
        <v>26</v>
      </c>
      <c r="N917" s="239" t="s">
        <v>2828</v>
      </c>
      <c r="O917" s="241">
        <v>18</v>
      </c>
      <c r="P917">
        <v>304</v>
      </c>
    </row>
    <row r="918" spans="1:16" x14ac:dyDescent="0.35">
      <c r="A918" t="s">
        <v>314</v>
      </c>
      <c r="B918" t="s">
        <v>4678</v>
      </c>
      <c r="C918" t="s">
        <v>4679</v>
      </c>
      <c r="E918" t="s">
        <v>2802</v>
      </c>
      <c r="F918" t="s">
        <v>618</v>
      </c>
      <c r="G918" s="240">
        <v>297</v>
      </c>
      <c r="H918" s="241">
        <v>20</v>
      </c>
      <c r="I918" t="s">
        <v>764</v>
      </c>
      <c r="J918" s="242">
        <v>15</v>
      </c>
      <c r="K918" s="242">
        <v>24</v>
      </c>
      <c r="L918" t="s">
        <v>636</v>
      </c>
      <c r="M918" s="239">
        <v>54</v>
      </c>
      <c r="N918" s="239" t="s">
        <v>2816</v>
      </c>
      <c r="O918" s="241">
        <v>32</v>
      </c>
      <c r="P918">
        <v>289</v>
      </c>
    </row>
    <row r="919" spans="1:16" x14ac:dyDescent="0.35">
      <c r="A919" t="s">
        <v>314</v>
      </c>
      <c r="B919" t="s">
        <v>4680</v>
      </c>
      <c r="C919" t="s">
        <v>4681</v>
      </c>
      <c r="E919" t="s">
        <v>2802</v>
      </c>
      <c r="F919" t="s">
        <v>618</v>
      </c>
      <c r="G919" s="240">
        <v>314</v>
      </c>
      <c r="H919" s="241">
        <v>31</v>
      </c>
      <c r="I919" t="s">
        <v>764</v>
      </c>
      <c r="J919" s="242">
        <v>29</v>
      </c>
      <c r="K919" s="242">
        <v>46</v>
      </c>
      <c r="L919" t="s">
        <v>636</v>
      </c>
      <c r="M919" s="239">
        <v>61</v>
      </c>
      <c r="N919" s="239" t="s">
        <v>3615</v>
      </c>
      <c r="O919" s="241">
        <v>50</v>
      </c>
      <c r="P919">
        <v>308</v>
      </c>
    </row>
    <row r="920" spans="1:16" x14ac:dyDescent="0.35">
      <c r="A920" t="s">
        <v>314</v>
      </c>
      <c r="B920" t="s">
        <v>4682</v>
      </c>
      <c r="C920" t="s">
        <v>4683</v>
      </c>
      <c r="E920" t="s">
        <v>2819</v>
      </c>
      <c r="F920" t="s">
        <v>618</v>
      </c>
      <c r="G920" s="240">
        <v>513</v>
      </c>
      <c r="H920" s="241">
        <v>52</v>
      </c>
      <c r="I920" t="s">
        <v>2739</v>
      </c>
      <c r="J920" s="242">
        <v>58</v>
      </c>
      <c r="K920" s="242">
        <v>93</v>
      </c>
      <c r="L920" t="s">
        <v>636</v>
      </c>
      <c r="M920" s="239">
        <v>125</v>
      </c>
      <c r="N920" s="239" t="s">
        <v>2975</v>
      </c>
      <c r="O920" s="241">
        <v>83</v>
      </c>
      <c r="P920">
        <v>508</v>
      </c>
    </row>
    <row r="921" spans="1:16" x14ac:dyDescent="0.35">
      <c r="A921" t="s">
        <v>314</v>
      </c>
      <c r="B921" t="s">
        <v>4684</v>
      </c>
      <c r="C921" t="s">
        <v>4685</v>
      </c>
      <c r="E921" t="s">
        <v>2819</v>
      </c>
      <c r="F921" t="s">
        <v>618</v>
      </c>
      <c r="G921" s="240">
        <v>778</v>
      </c>
      <c r="H921" s="241">
        <v>46</v>
      </c>
      <c r="I921" t="s">
        <v>2739</v>
      </c>
      <c r="J921" s="242">
        <v>50</v>
      </c>
      <c r="K921" s="242">
        <v>80</v>
      </c>
      <c r="L921" t="s">
        <v>634</v>
      </c>
      <c r="M921" s="239">
        <v>231</v>
      </c>
      <c r="N921" s="239" t="s">
        <v>3342</v>
      </c>
      <c r="O921" s="241">
        <v>74</v>
      </c>
      <c r="P921">
        <v>780</v>
      </c>
    </row>
    <row r="922" spans="1:16" x14ac:dyDescent="0.35">
      <c r="A922" t="s">
        <v>314</v>
      </c>
      <c r="B922" t="s">
        <v>4686</v>
      </c>
      <c r="C922" t="s">
        <v>4687</v>
      </c>
      <c r="E922" t="s">
        <v>2819</v>
      </c>
      <c r="F922" t="s">
        <v>618</v>
      </c>
      <c r="G922" s="240">
        <v>931</v>
      </c>
      <c r="H922" s="241">
        <v>67</v>
      </c>
      <c r="I922" t="s">
        <v>2739</v>
      </c>
      <c r="J922" s="242">
        <v>69</v>
      </c>
      <c r="K922" s="242">
        <v>110</v>
      </c>
      <c r="L922" t="s">
        <v>636</v>
      </c>
      <c r="M922" s="239">
        <v>254</v>
      </c>
      <c r="N922" s="239" t="s">
        <v>2850</v>
      </c>
      <c r="O922" s="241">
        <v>107</v>
      </c>
      <c r="P922">
        <v>924</v>
      </c>
    </row>
    <row r="923" spans="1:16" x14ac:dyDescent="0.35">
      <c r="A923" t="s">
        <v>314</v>
      </c>
      <c r="B923" t="s">
        <v>4688</v>
      </c>
      <c r="C923" t="s">
        <v>4689</v>
      </c>
      <c r="E923" t="s">
        <v>2819</v>
      </c>
      <c r="F923" t="s">
        <v>618</v>
      </c>
      <c r="G923" s="240">
        <v>605</v>
      </c>
      <c r="H923" s="241">
        <v>47</v>
      </c>
      <c r="I923" t="s">
        <v>2739</v>
      </c>
      <c r="J923" s="242">
        <v>58</v>
      </c>
      <c r="K923" s="242">
        <v>93</v>
      </c>
      <c r="L923" t="s">
        <v>636</v>
      </c>
      <c r="M923" s="239">
        <v>187</v>
      </c>
      <c r="N923" s="239" t="s">
        <v>2811</v>
      </c>
      <c r="O923" s="241">
        <v>75</v>
      </c>
      <c r="P923">
        <v>601</v>
      </c>
    </row>
    <row r="924" spans="1:16" x14ac:dyDescent="0.35">
      <c r="A924" t="s">
        <v>314</v>
      </c>
      <c r="B924" t="s">
        <v>4690</v>
      </c>
      <c r="C924" t="s">
        <v>4691</v>
      </c>
      <c r="E924" t="s">
        <v>2743</v>
      </c>
      <c r="F924" t="s">
        <v>618</v>
      </c>
      <c r="G924" s="240">
        <v>2083</v>
      </c>
      <c r="H924" s="241">
        <v>204</v>
      </c>
      <c r="I924" t="s">
        <v>768</v>
      </c>
      <c r="J924" s="242">
        <v>227</v>
      </c>
      <c r="K924" s="242">
        <v>363</v>
      </c>
      <c r="L924" t="s">
        <v>634</v>
      </c>
      <c r="M924" s="239">
        <v>48</v>
      </c>
      <c r="N924" s="239" t="s">
        <v>4220</v>
      </c>
      <c r="O924" s="241">
        <v>326</v>
      </c>
      <c r="P924">
        <v>2089</v>
      </c>
    </row>
    <row r="925" spans="1:16" x14ac:dyDescent="0.35">
      <c r="A925" t="s">
        <v>314</v>
      </c>
      <c r="B925" t="s">
        <v>4692</v>
      </c>
      <c r="C925" t="s">
        <v>4693</v>
      </c>
      <c r="E925" t="s">
        <v>2743</v>
      </c>
      <c r="F925" t="s">
        <v>618</v>
      </c>
      <c r="G925" s="240">
        <v>1786</v>
      </c>
      <c r="H925" s="241">
        <v>141</v>
      </c>
      <c r="I925" t="s">
        <v>768</v>
      </c>
      <c r="J925" s="242">
        <v>155</v>
      </c>
      <c r="K925" s="242">
        <v>248</v>
      </c>
      <c r="L925" t="s">
        <v>634</v>
      </c>
      <c r="M925" s="239">
        <v>50</v>
      </c>
      <c r="N925" s="239" t="s">
        <v>2866</v>
      </c>
      <c r="O925" s="241">
        <v>226</v>
      </c>
      <c r="P925">
        <v>1799</v>
      </c>
    </row>
    <row r="926" spans="1:16" x14ac:dyDescent="0.35">
      <c r="A926" t="s">
        <v>315</v>
      </c>
      <c r="B926" t="s">
        <v>4694</v>
      </c>
      <c r="C926" t="s">
        <v>4695</v>
      </c>
      <c r="E926" t="s">
        <v>3318</v>
      </c>
      <c r="F926" t="s">
        <v>618</v>
      </c>
      <c r="G926" s="240">
        <v>476</v>
      </c>
      <c r="H926" s="241">
        <v>26</v>
      </c>
      <c r="I926" t="s">
        <v>764</v>
      </c>
      <c r="J926" s="242">
        <v>24</v>
      </c>
      <c r="K926" s="242">
        <v>38</v>
      </c>
      <c r="L926" t="s">
        <v>636</v>
      </c>
      <c r="M926" s="239">
        <v>146</v>
      </c>
      <c r="N926" s="239" t="s">
        <v>2811</v>
      </c>
      <c r="O926" s="241">
        <v>42</v>
      </c>
      <c r="P926">
        <v>473</v>
      </c>
    </row>
    <row r="927" spans="1:16" x14ac:dyDescent="0.35">
      <c r="A927" t="s">
        <v>315</v>
      </c>
      <c r="B927" t="s">
        <v>4696</v>
      </c>
      <c r="C927" t="s">
        <v>4697</v>
      </c>
      <c r="E927" t="s">
        <v>3055</v>
      </c>
      <c r="F927" t="s">
        <v>615</v>
      </c>
      <c r="G927" s="240">
        <v>434</v>
      </c>
      <c r="H927" s="241">
        <v>22</v>
      </c>
      <c r="I927" t="s">
        <v>763</v>
      </c>
      <c r="J927" s="242">
        <v>23</v>
      </c>
      <c r="K927" s="242">
        <v>37</v>
      </c>
      <c r="L927" s="217" t="s">
        <v>845</v>
      </c>
      <c r="M927" s="239"/>
      <c r="N927" s="239"/>
      <c r="O927" s="241">
        <v>35</v>
      </c>
      <c r="P927">
        <v>434</v>
      </c>
    </row>
    <row r="928" spans="1:16" x14ac:dyDescent="0.35">
      <c r="A928" t="s">
        <v>316</v>
      </c>
      <c r="B928" t="s">
        <v>4698</v>
      </c>
      <c r="C928" t="s">
        <v>4699</v>
      </c>
      <c r="E928" t="s">
        <v>3114</v>
      </c>
      <c r="F928" t="s">
        <v>612</v>
      </c>
      <c r="G928" s="240">
        <v>321</v>
      </c>
      <c r="H928" s="241">
        <v>180</v>
      </c>
      <c r="I928" t="s">
        <v>766</v>
      </c>
      <c r="J928" s="242">
        <v>176</v>
      </c>
      <c r="K928" s="242">
        <v>282</v>
      </c>
      <c r="L928" t="s">
        <v>636</v>
      </c>
      <c r="M928" s="239">
        <v>122</v>
      </c>
      <c r="N928" s="239" t="s">
        <v>3121</v>
      </c>
      <c r="O928" s="241">
        <v>288</v>
      </c>
      <c r="P928">
        <v>326</v>
      </c>
    </row>
    <row r="929" spans="1:16" x14ac:dyDescent="0.35">
      <c r="A929" t="s">
        <v>316</v>
      </c>
      <c r="B929" t="s">
        <v>4700</v>
      </c>
      <c r="C929" t="s">
        <v>4701</v>
      </c>
      <c r="E929" t="s">
        <v>3114</v>
      </c>
      <c r="F929" t="s">
        <v>612</v>
      </c>
      <c r="G929" s="240">
        <v>302</v>
      </c>
      <c r="H929" s="241">
        <v>137</v>
      </c>
      <c r="I929" t="s">
        <v>766</v>
      </c>
      <c r="J929" s="242">
        <v>150</v>
      </c>
      <c r="K929" s="242">
        <v>240</v>
      </c>
      <c r="L929" t="s">
        <v>636</v>
      </c>
      <c r="M929" s="239">
        <v>72</v>
      </c>
      <c r="N929" s="239" t="s">
        <v>2885</v>
      </c>
      <c r="O929" s="241">
        <v>219</v>
      </c>
      <c r="P929">
        <v>294</v>
      </c>
    </row>
    <row r="930" spans="1:16" x14ac:dyDescent="0.35">
      <c r="A930" t="s">
        <v>316</v>
      </c>
      <c r="B930" t="s">
        <v>4702</v>
      </c>
      <c r="C930" t="s">
        <v>4703</v>
      </c>
      <c r="E930" t="s">
        <v>3206</v>
      </c>
      <c r="F930" t="s">
        <v>612</v>
      </c>
      <c r="G930" s="240">
        <v>421</v>
      </c>
      <c r="H930" s="241">
        <v>229</v>
      </c>
      <c r="I930" t="s">
        <v>766</v>
      </c>
      <c r="J930" s="242">
        <v>254</v>
      </c>
      <c r="K930" s="242">
        <v>406</v>
      </c>
      <c r="L930" t="s">
        <v>637</v>
      </c>
      <c r="M930" s="239">
        <v>171</v>
      </c>
      <c r="N930" s="239" t="s">
        <v>3095</v>
      </c>
      <c r="O930" s="241">
        <v>366</v>
      </c>
      <c r="P930">
        <v>397</v>
      </c>
    </row>
    <row r="931" spans="1:16" x14ac:dyDescent="0.35">
      <c r="A931" t="s">
        <v>316</v>
      </c>
      <c r="B931" t="s">
        <v>4704</v>
      </c>
      <c r="C931" t="s">
        <v>4705</v>
      </c>
      <c r="E931" t="s">
        <v>2930</v>
      </c>
      <c r="F931" t="s">
        <v>618</v>
      </c>
      <c r="G931" s="240">
        <v>438</v>
      </c>
      <c r="H931" s="241">
        <v>202</v>
      </c>
      <c r="I931" t="s">
        <v>2909</v>
      </c>
      <c r="J931" s="242">
        <v>203</v>
      </c>
      <c r="K931" s="242">
        <v>325</v>
      </c>
      <c r="L931" t="s">
        <v>637</v>
      </c>
      <c r="M931" s="239">
        <v>110</v>
      </c>
      <c r="N931" s="239" t="s">
        <v>3423</v>
      </c>
      <c r="O931" s="241">
        <v>323</v>
      </c>
      <c r="P931">
        <v>446</v>
      </c>
    </row>
    <row r="932" spans="1:16" x14ac:dyDescent="0.35">
      <c r="A932" t="s">
        <v>317</v>
      </c>
      <c r="B932" t="s">
        <v>4706</v>
      </c>
      <c r="C932" t="s">
        <v>4707</v>
      </c>
      <c r="E932" t="s">
        <v>2989</v>
      </c>
      <c r="F932" t="s">
        <v>612</v>
      </c>
      <c r="G932" s="240">
        <v>300</v>
      </c>
      <c r="H932" s="241">
        <v>93</v>
      </c>
      <c r="I932" t="s">
        <v>764</v>
      </c>
      <c r="J932" s="242">
        <v>97</v>
      </c>
      <c r="K932" s="242">
        <v>155</v>
      </c>
      <c r="L932" t="s">
        <v>637</v>
      </c>
      <c r="M932" s="239">
        <v>78</v>
      </c>
      <c r="N932" s="239" t="s">
        <v>3184</v>
      </c>
      <c r="O932" s="241">
        <v>149</v>
      </c>
      <c r="P932">
        <v>297</v>
      </c>
    </row>
    <row r="933" spans="1:16" x14ac:dyDescent="0.35">
      <c r="A933" t="s">
        <v>317</v>
      </c>
      <c r="B933" t="s">
        <v>4708</v>
      </c>
      <c r="C933" t="s">
        <v>4709</v>
      </c>
      <c r="E933" t="s">
        <v>2802</v>
      </c>
      <c r="F933" t="s">
        <v>612</v>
      </c>
      <c r="G933" s="240">
        <v>315</v>
      </c>
      <c r="H933" s="241">
        <v>91</v>
      </c>
      <c r="I933" t="s">
        <v>764</v>
      </c>
      <c r="J933" s="242">
        <v>89</v>
      </c>
      <c r="K933" s="242">
        <v>142</v>
      </c>
      <c r="L933" t="s">
        <v>636</v>
      </c>
      <c r="M933" s="239">
        <v>74</v>
      </c>
      <c r="N933" s="239" t="s">
        <v>2759</v>
      </c>
      <c r="O933" s="241">
        <v>146</v>
      </c>
      <c r="P933">
        <v>317</v>
      </c>
    </row>
    <row r="934" spans="1:16" x14ac:dyDescent="0.35">
      <c r="A934" t="s">
        <v>317</v>
      </c>
      <c r="B934" t="s">
        <v>4710</v>
      </c>
      <c r="C934" t="s">
        <v>4711</v>
      </c>
      <c r="E934" t="s">
        <v>2802</v>
      </c>
      <c r="F934" t="s">
        <v>618</v>
      </c>
      <c r="G934" s="240">
        <v>332</v>
      </c>
      <c r="H934" s="241">
        <v>75</v>
      </c>
      <c r="I934" t="s">
        <v>764</v>
      </c>
      <c r="J934" s="242">
        <v>69</v>
      </c>
      <c r="K934" s="242">
        <v>110</v>
      </c>
      <c r="L934" t="s">
        <v>636</v>
      </c>
      <c r="M934" s="239">
        <v>89</v>
      </c>
      <c r="N934" s="239" t="s">
        <v>2759</v>
      </c>
      <c r="O934" s="241">
        <v>120</v>
      </c>
      <c r="P934">
        <v>330</v>
      </c>
    </row>
    <row r="935" spans="1:16" x14ac:dyDescent="0.35">
      <c r="A935" t="s">
        <v>317</v>
      </c>
      <c r="B935" t="s">
        <v>4712</v>
      </c>
      <c r="C935" t="s">
        <v>4713</v>
      </c>
      <c r="E935" t="s">
        <v>2802</v>
      </c>
      <c r="F935" t="s">
        <v>612</v>
      </c>
      <c r="G935" s="240">
        <v>228</v>
      </c>
      <c r="H935" s="241">
        <v>73</v>
      </c>
      <c r="I935" t="s">
        <v>764</v>
      </c>
      <c r="J935" s="242">
        <v>74</v>
      </c>
      <c r="K935" s="242">
        <v>118</v>
      </c>
      <c r="L935" t="s">
        <v>636</v>
      </c>
      <c r="M935" s="239">
        <v>75</v>
      </c>
      <c r="N935" s="239" t="s">
        <v>2956</v>
      </c>
      <c r="O935" s="241">
        <v>117</v>
      </c>
      <c r="P935">
        <v>231</v>
      </c>
    </row>
    <row r="936" spans="1:16" x14ac:dyDescent="0.35">
      <c r="A936" t="s">
        <v>317</v>
      </c>
      <c r="B936" t="s">
        <v>4714</v>
      </c>
      <c r="C936" t="s">
        <v>4715</v>
      </c>
      <c r="E936" t="s">
        <v>2819</v>
      </c>
      <c r="F936" t="s">
        <v>612</v>
      </c>
      <c r="G936" s="240">
        <v>589</v>
      </c>
      <c r="H936" s="241">
        <v>135</v>
      </c>
      <c r="I936" t="s">
        <v>2739</v>
      </c>
      <c r="J936" s="242">
        <v>136</v>
      </c>
      <c r="K936" s="242">
        <v>218</v>
      </c>
      <c r="L936" t="s">
        <v>636</v>
      </c>
      <c r="M936" s="239">
        <v>335</v>
      </c>
      <c r="N936" s="239" t="s">
        <v>3162</v>
      </c>
      <c r="O936" s="241">
        <v>216</v>
      </c>
      <c r="P936">
        <v>598</v>
      </c>
    </row>
    <row r="937" spans="1:16" x14ac:dyDescent="0.35">
      <c r="A937" t="s">
        <v>317</v>
      </c>
      <c r="B937" t="s">
        <v>4716</v>
      </c>
      <c r="C937" t="s">
        <v>4717</v>
      </c>
      <c r="E937" t="s">
        <v>2743</v>
      </c>
      <c r="F937" t="s">
        <v>618</v>
      </c>
      <c r="G937" s="240">
        <v>874</v>
      </c>
      <c r="H937" s="241">
        <v>136</v>
      </c>
      <c r="I937" t="s">
        <v>768</v>
      </c>
      <c r="J937" s="242">
        <v>141</v>
      </c>
      <c r="K937" s="242">
        <v>226</v>
      </c>
      <c r="L937" t="s">
        <v>634</v>
      </c>
      <c r="M937" s="239">
        <v>32</v>
      </c>
      <c r="N937" s="239" t="s">
        <v>2853</v>
      </c>
      <c r="O937" s="241">
        <v>218</v>
      </c>
      <c r="P937">
        <v>884</v>
      </c>
    </row>
    <row r="938" spans="1:16" x14ac:dyDescent="0.35">
      <c r="A938" t="s">
        <v>318</v>
      </c>
      <c r="B938" t="s">
        <v>4718</v>
      </c>
      <c r="C938" t="s">
        <v>4719</v>
      </c>
      <c r="E938" t="s">
        <v>2989</v>
      </c>
      <c r="F938" t="s">
        <v>615</v>
      </c>
      <c r="G938" s="240">
        <v>542</v>
      </c>
      <c r="H938" s="241">
        <v>127</v>
      </c>
      <c r="I938" t="s">
        <v>764</v>
      </c>
      <c r="J938" s="242">
        <v>124</v>
      </c>
      <c r="K938" s="242">
        <v>198</v>
      </c>
      <c r="L938" t="s">
        <v>636</v>
      </c>
      <c r="M938" s="239">
        <v>96</v>
      </c>
      <c r="N938" s="239" t="s">
        <v>2759</v>
      </c>
      <c r="O938" s="241">
        <v>203</v>
      </c>
      <c r="P938">
        <v>537</v>
      </c>
    </row>
    <row r="939" spans="1:16" x14ac:dyDescent="0.35">
      <c r="A939" t="s">
        <v>318</v>
      </c>
      <c r="B939" t="s">
        <v>967</v>
      </c>
      <c r="C939" t="s">
        <v>4720</v>
      </c>
      <c r="E939" t="s">
        <v>2802</v>
      </c>
      <c r="F939" t="s">
        <v>618</v>
      </c>
      <c r="G939" s="240">
        <v>500</v>
      </c>
      <c r="H939" s="241">
        <v>33</v>
      </c>
      <c r="I939" t="s">
        <v>764</v>
      </c>
      <c r="J939" s="242">
        <v>41</v>
      </c>
      <c r="K939" s="242">
        <v>66</v>
      </c>
      <c r="L939" t="s">
        <v>634</v>
      </c>
      <c r="M939" s="239">
        <v>86</v>
      </c>
      <c r="N939" s="239" t="s">
        <v>2811</v>
      </c>
      <c r="O939" s="241">
        <v>53</v>
      </c>
      <c r="P939">
        <v>494</v>
      </c>
    </row>
    <row r="940" spans="1:16" x14ac:dyDescent="0.35">
      <c r="A940" t="s">
        <v>318</v>
      </c>
      <c r="B940" t="s">
        <v>4721</v>
      </c>
      <c r="C940" t="s">
        <v>4722</v>
      </c>
      <c r="E940" t="s">
        <v>2802</v>
      </c>
      <c r="F940" t="s">
        <v>618</v>
      </c>
      <c r="G940" s="240">
        <v>296</v>
      </c>
      <c r="H940" s="241">
        <v>24</v>
      </c>
      <c r="I940" t="s">
        <v>764</v>
      </c>
      <c r="J940" s="242">
        <v>28</v>
      </c>
      <c r="K940" s="242">
        <v>45</v>
      </c>
      <c r="L940" t="s">
        <v>634</v>
      </c>
      <c r="M940" s="239">
        <v>49</v>
      </c>
      <c r="N940" s="239" t="s">
        <v>2806</v>
      </c>
      <c r="O940" s="241">
        <v>38</v>
      </c>
      <c r="P940">
        <v>293</v>
      </c>
    </row>
    <row r="941" spans="1:16" x14ac:dyDescent="0.35">
      <c r="A941" t="s">
        <v>318</v>
      </c>
      <c r="B941" t="s">
        <v>4723</v>
      </c>
      <c r="C941" t="s">
        <v>4724</v>
      </c>
      <c r="E941" t="s">
        <v>2802</v>
      </c>
      <c r="F941" t="s">
        <v>618</v>
      </c>
      <c r="G941" s="240">
        <v>523</v>
      </c>
      <c r="H941" s="241">
        <v>19</v>
      </c>
      <c r="I941" t="s">
        <v>764</v>
      </c>
      <c r="J941" s="242">
        <v>20</v>
      </c>
      <c r="K941" s="242">
        <v>32</v>
      </c>
      <c r="L941" t="s">
        <v>636</v>
      </c>
      <c r="M941" s="239">
        <v>126</v>
      </c>
      <c r="N941" s="239" t="s">
        <v>2765</v>
      </c>
      <c r="O941" s="241">
        <v>30</v>
      </c>
      <c r="P941">
        <v>523</v>
      </c>
    </row>
    <row r="942" spans="1:16" x14ac:dyDescent="0.35">
      <c r="A942" t="s">
        <v>318</v>
      </c>
      <c r="B942" t="s">
        <v>4725</v>
      </c>
      <c r="C942" t="s">
        <v>4726</v>
      </c>
      <c r="E942" t="s">
        <v>2802</v>
      </c>
      <c r="F942" t="s">
        <v>615</v>
      </c>
      <c r="G942" s="240">
        <v>325</v>
      </c>
      <c r="H942" s="241">
        <v>64</v>
      </c>
      <c r="I942" t="s">
        <v>764</v>
      </c>
      <c r="J942" s="242">
        <v>71</v>
      </c>
      <c r="K942" s="242">
        <v>114</v>
      </c>
      <c r="L942" t="s">
        <v>636</v>
      </c>
      <c r="M942" s="239">
        <v>67</v>
      </c>
      <c r="N942" s="239" t="s">
        <v>2748</v>
      </c>
      <c r="O942" s="241">
        <v>102</v>
      </c>
      <c r="P942">
        <v>313</v>
      </c>
    </row>
    <row r="943" spans="1:16" x14ac:dyDescent="0.35">
      <c r="A943" t="s">
        <v>318</v>
      </c>
      <c r="B943" t="s">
        <v>4727</v>
      </c>
      <c r="C943" t="s">
        <v>4728</v>
      </c>
      <c r="E943" t="s">
        <v>2819</v>
      </c>
      <c r="F943" t="s">
        <v>615</v>
      </c>
      <c r="G943" s="240">
        <v>1147</v>
      </c>
      <c r="H943" s="241">
        <v>133</v>
      </c>
      <c r="I943" t="s">
        <v>2739</v>
      </c>
      <c r="J943" s="242">
        <v>129</v>
      </c>
      <c r="K943" s="242">
        <v>206</v>
      </c>
      <c r="L943" t="s">
        <v>636</v>
      </c>
      <c r="M943" s="239">
        <v>415</v>
      </c>
      <c r="N943" s="239" t="s">
        <v>2803</v>
      </c>
      <c r="O943" s="241">
        <v>213</v>
      </c>
      <c r="P943">
        <v>1144</v>
      </c>
    </row>
    <row r="944" spans="1:16" x14ac:dyDescent="0.35">
      <c r="A944" t="s">
        <v>318</v>
      </c>
      <c r="B944" t="s">
        <v>4729</v>
      </c>
      <c r="C944" t="s">
        <v>4730</v>
      </c>
      <c r="E944" t="s">
        <v>2743</v>
      </c>
      <c r="F944" t="s">
        <v>618</v>
      </c>
      <c r="G944" s="240">
        <v>1406</v>
      </c>
      <c r="H944" s="241">
        <v>132</v>
      </c>
      <c r="I944" t="s">
        <v>768</v>
      </c>
      <c r="J944" s="242">
        <v>132</v>
      </c>
      <c r="K944" s="242">
        <v>211</v>
      </c>
      <c r="L944" t="s">
        <v>636</v>
      </c>
      <c r="M944" s="239">
        <v>58</v>
      </c>
      <c r="N944" s="239" t="s">
        <v>2903</v>
      </c>
      <c r="O944" s="241">
        <v>211</v>
      </c>
      <c r="P944">
        <v>1405</v>
      </c>
    </row>
    <row r="945" spans="1:16" x14ac:dyDescent="0.35">
      <c r="A945" t="s">
        <v>319</v>
      </c>
      <c r="B945" t="s">
        <v>4731</v>
      </c>
      <c r="C945" t="s">
        <v>4732</v>
      </c>
      <c r="E945" t="s">
        <v>2802</v>
      </c>
      <c r="F945" t="s">
        <v>615</v>
      </c>
      <c r="G945" s="240">
        <v>404</v>
      </c>
      <c r="H945" s="241">
        <v>38</v>
      </c>
      <c r="I945" t="s">
        <v>764</v>
      </c>
      <c r="J945" s="242">
        <v>41</v>
      </c>
      <c r="K945" s="242">
        <v>66</v>
      </c>
      <c r="L945" t="s">
        <v>634</v>
      </c>
      <c r="M945" s="239">
        <v>75</v>
      </c>
      <c r="N945" s="239" t="s">
        <v>2768</v>
      </c>
      <c r="O945" s="241">
        <v>61</v>
      </c>
      <c r="P945">
        <v>395</v>
      </c>
    </row>
    <row r="946" spans="1:16" x14ac:dyDescent="0.35">
      <c r="A946" t="s">
        <v>319</v>
      </c>
      <c r="B946" t="s">
        <v>4733</v>
      </c>
      <c r="C946" t="s">
        <v>4734</v>
      </c>
      <c r="E946" t="s">
        <v>2802</v>
      </c>
      <c r="F946" t="s">
        <v>618</v>
      </c>
      <c r="G946" s="240">
        <v>270</v>
      </c>
      <c r="H946" s="241">
        <v>49</v>
      </c>
      <c r="I946" t="s">
        <v>764</v>
      </c>
      <c r="J946" s="242">
        <v>42</v>
      </c>
      <c r="K946" s="242">
        <v>67</v>
      </c>
      <c r="L946" t="s">
        <v>634</v>
      </c>
      <c r="M946" s="239">
        <v>50</v>
      </c>
      <c r="N946" s="239" t="s">
        <v>2816</v>
      </c>
      <c r="O946" s="241">
        <v>78</v>
      </c>
      <c r="P946">
        <v>276</v>
      </c>
    </row>
    <row r="947" spans="1:16" x14ac:dyDescent="0.35">
      <c r="A947" t="s">
        <v>319</v>
      </c>
      <c r="B947" t="s">
        <v>4735</v>
      </c>
      <c r="C947" t="s">
        <v>4736</v>
      </c>
      <c r="E947" t="s">
        <v>2802</v>
      </c>
      <c r="F947" t="s">
        <v>618</v>
      </c>
      <c r="G947" s="240">
        <v>709</v>
      </c>
      <c r="H947" s="241">
        <v>108</v>
      </c>
      <c r="I947" t="s">
        <v>764</v>
      </c>
      <c r="J947" s="242">
        <v>87</v>
      </c>
      <c r="K947" s="242">
        <v>139</v>
      </c>
      <c r="L947" t="s">
        <v>636</v>
      </c>
      <c r="M947" s="239">
        <v>146</v>
      </c>
      <c r="N947" s="239" t="s">
        <v>3435</v>
      </c>
      <c r="O947" s="241">
        <v>173</v>
      </c>
      <c r="P947">
        <v>708</v>
      </c>
    </row>
    <row r="948" spans="1:16" x14ac:dyDescent="0.35">
      <c r="A948" t="s">
        <v>319</v>
      </c>
      <c r="B948" t="s">
        <v>4737</v>
      </c>
      <c r="C948" t="s">
        <v>4738</v>
      </c>
      <c r="E948" t="s">
        <v>2802</v>
      </c>
      <c r="F948" t="s">
        <v>618</v>
      </c>
      <c r="G948" s="240">
        <v>296</v>
      </c>
      <c r="H948" s="241">
        <v>23</v>
      </c>
      <c r="I948" t="s">
        <v>764</v>
      </c>
      <c r="J948" s="242">
        <v>17</v>
      </c>
      <c r="K948" s="242">
        <v>27</v>
      </c>
      <c r="L948" t="s">
        <v>634</v>
      </c>
      <c r="M948" s="239">
        <v>54</v>
      </c>
      <c r="N948" s="239" t="s">
        <v>2777</v>
      </c>
      <c r="O948" s="241">
        <v>37</v>
      </c>
      <c r="P948">
        <v>299</v>
      </c>
    </row>
    <row r="949" spans="1:16" x14ac:dyDescent="0.35">
      <c r="A949" t="s">
        <v>319</v>
      </c>
      <c r="B949" t="s">
        <v>4739</v>
      </c>
      <c r="C949" t="s">
        <v>4740</v>
      </c>
      <c r="E949" t="s">
        <v>2755</v>
      </c>
      <c r="F949" t="s">
        <v>618</v>
      </c>
      <c r="G949" s="240">
        <v>136</v>
      </c>
      <c r="H949" s="241">
        <v>24</v>
      </c>
      <c r="I949" t="s">
        <v>763</v>
      </c>
      <c r="J949" s="242">
        <v>29</v>
      </c>
      <c r="K949" s="242">
        <v>46</v>
      </c>
      <c r="L949" s="217" t="s">
        <v>845</v>
      </c>
      <c r="M949" s="239"/>
      <c r="N949" s="239"/>
      <c r="O949" s="241">
        <v>38</v>
      </c>
      <c r="P949">
        <v>135</v>
      </c>
    </row>
    <row r="950" spans="1:16" x14ac:dyDescent="0.35">
      <c r="A950" t="s">
        <v>319</v>
      </c>
      <c r="B950" t="s">
        <v>4741</v>
      </c>
      <c r="C950" t="s">
        <v>4742</v>
      </c>
      <c r="E950" t="s">
        <v>2802</v>
      </c>
      <c r="F950" t="s">
        <v>615</v>
      </c>
      <c r="G950" s="240">
        <v>313</v>
      </c>
      <c r="H950" s="241">
        <v>98</v>
      </c>
      <c r="I950" t="s">
        <v>764</v>
      </c>
      <c r="J950" s="242">
        <v>103</v>
      </c>
      <c r="K950" s="242">
        <v>165</v>
      </c>
      <c r="L950" t="s">
        <v>636</v>
      </c>
      <c r="M950" s="239">
        <v>98</v>
      </c>
      <c r="N950" s="239" t="s">
        <v>3127</v>
      </c>
      <c r="O950" s="241">
        <v>157</v>
      </c>
      <c r="P950">
        <v>309</v>
      </c>
    </row>
    <row r="951" spans="1:16" x14ac:dyDescent="0.35">
      <c r="A951" t="s">
        <v>319</v>
      </c>
      <c r="B951" t="s">
        <v>4743</v>
      </c>
      <c r="C951" t="s">
        <v>4744</v>
      </c>
      <c r="E951" t="s">
        <v>2819</v>
      </c>
      <c r="F951" t="s">
        <v>618</v>
      </c>
      <c r="G951" s="240">
        <v>1140</v>
      </c>
      <c r="H951" s="241">
        <v>151</v>
      </c>
      <c r="I951" t="s">
        <v>2739</v>
      </c>
      <c r="J951" s="242">
        <v>149</v>
      </c>
      <c r="K951" s="242">
        <v>238</v>
      </c>
      <c r="L951" t="s">
        <v>636</v>
      </c>
      <c r="M951" s="239">
        <v>477</v>
      </c>
      <c r="N951" s="239" t="s">
        <v>3335</v>
      </c>
      <c r="O951" s="241">
        <v>242</v>
      </c>
      <c r="P951">
        <v>1132</v>
      </c>
    </row>
    <row r="952" spans="1:16" x14ac:dyDescent="0.35">
      <c r="A952" t="s">
        <v>319</v>
      </c>
      <c r="B952" t="s">
        <v>4745</v>
      </c>
      <c r="C952" t="s">
        <v>4746</v>
      </c>
      <c r="E952" t="s">
        <v>2743</v>
      </c>
      <c r="F952" t="s">
        <v>618</v>
      </c>
      <c r="G952" s="240">
        <v>1171</v>
      </c>
      <c r="H952" s="241">
        <v>135</v>
      </c>
      <c r="I952" t="s">
        <v>768</v>
      </c>
      <c r="J952" s="242">
        <v>138</v>
      </c>
      <c r="K952" s="242">
        <v>221</v>
      </c>
      <c r="L952" t="s">
        <v>636</v>
      </c>
      <c r="M952" s="239">
        <v>34</v>
      </c>
      <c r="N952" s="239" t="s">
        <v>3345</v>
      </c>
      <c r="O952" s="241">
        <v>216</v>
      </c>
      <c r="P952">
        <v>1172</v>
      </c>
    </row>
    <row r="953" spans="1:16" x14ac:dyDescent="0.35">
      <c r="A953" t="s">
        <v>320</v>
      </c>
      <c r="B953" t="s">
        <v>4747</v>
      </c>
      <c r="C953" t="s">
        <v>4748</v>
      </c>
      <c r="E953" t="s">
        <v>2802</v>
      </c>
      <c r="F953" t="s">
        <v>615</v>
      </c>
      <c r="G953" s="240">
        <v>268</v>
      </c>
      <c r="H953" s="241">
        <v>30</v>
      </c>
      <c r="I953" t="s">
        <v>764</v>
      </c>
      <c r="J953" s="242">
        <v>30</v>
      </c>
      <c r="K953" s="242">
        <v>48</v>
      </c>
      <c r="L953" t="s">
        <v>636</v>
      </c>
      <c r="M953" s="239">
        <v>62</v>
      </c>
      <c r="N953" s="239" t="s">
        <v>2816</v>
      </c>
      <c r="O953" s="241">
        <v>48</v>
      </c>
      <c r="P953">
        <v>273</v>
      </c>
    </row>
    <row r="954" spans="1:16" x14ac:dyDescent="0.35">
      <c r="A954" t="s">
        <v>320</v>
      </c>
      <c r="B954" t="s">
        <v>4749</v>
      </c>
      <c r="C954" t="s">
        <v>4750</v>
      </c>
      <c r="E954" t="s">
        <v>2802</v>
      </c>
      <c r="F954" t="s">
        <v>615</v>
      </c>
      <c r="G954" s="240">
        <v>288</v>
      </c>
      <c r="H954" s="241">
        <v>21</v>
      </c>
      <c r="I954" t="s">
        <v>764</v>
      </c>
      <c r="J954" s="242">
        <v>25</v>
      </c>
      <c r="K954" s="242">
        <v>40</v>
      </c>
      <c r="L954" t="s">
        <v>634</v>
      </c>
      <c r="M954" s="239">
        <v>49</v>
      </c>
      <c r="N954" s="239" t="s">
        <v>2822</v>
      </c>
      <c r="O954" s="241">
        <v>34</v>
      </c>
      <c r="P954">
        <v>282</v>
      </c>
    </row>
    <row r="955" spans="1:16" x14ac:dyDescent="0.35">
      <c r="A955" t="s">
        <v>320</v>
      </c>
      <c r="B955" t="s">
        <v>4751</v>
      </c>
      <c r="C955" t="s">
        <v>4752</v>
      </c>
      <c r="E955" t="s">
        <v>2802</v>
      </c>
      <c r="F955" t="s">
        <v>615</v>
      </c>
      <c r="G955" s="240">
        <v>270</v>
      </c>
      <c r="H955" s="241">
        <v>41</v>
      </c>
      <c r="I955" t="s">
        <v>764</v>
      </c>
      <c r="J955" s="242">
        <v>40</v>
      </c>
      <c r="K955" s="242">
        <v>64</v>
      </c>
      <c r="L955" t="s">
        <v>636</v>
      </c>
      <c r="M955" s="239">
        <v>85</v>
      </c>
      <c r="N955" s="239" t="s">
        <v>2885</v>
      </c>
      <c r="O955" s="241">
        <v>66</v>
      </c>
      <c r="P955">
        <v>269</v>
      </c>
    </row>
    <row r="956" spans="1:16" x14ac:dyDescent="0.35">
      <c r="A956" t="s">
        <v>320</v>
      </c>
      <c r="B956" t="s">
        <v>4753</v>
      </c>
      <c r="C956" t="s">
        <v>4754</v>
      </c>
      <c r="E956" t="s">
        <v>2989</v>
      </c>
      <c r="F956" t="s">
        <v>615</v>
      </c>
      <c r="G956" s="240">
        <v>272</v>
      </c>
      <c r="H956" s="241">
        <v>25</v>
      </c>
      <c r="I956" t="s">
        <v>764</v>
      </c>
      <c r="J956" s="242">
        <v>25</v>
      </c>
      <c r="K956" s="242">
        <v>40</v>
      </c>
      <c r="L956" t="s">
        <v>634</v>
      </c>
      <c r="M956" s="239">
        <v>65</v>
      </c>
      <c r="N956" s="239" t="s">
        <v>3335</v>
      </c>
      <c r="O956" s="241">
        <v>40</v>
      </c>
      <c r="P956">
        <v>275</v>
      </c>
    </row>
    <row r="957" spans="1:16" x14ac:dyDescent="0.35">
      <c r="A957" t="s">
        <v>320</v>
      </c>
      <c r="B957" t="s">
        <v>4755</v>
      </c>
      <c r="C957" t="s">
        <v>4756</v>
      </c>
      <c r="E957" t="s">
        <v>2819</v>
      </c>
      <c r="F957" t="s">
        <v>615</v>
      </c>
      <c r="G957" s="240">
        <v>656</v>
      </c>
      <c r="H957" s="241">
        <v>50</v>
      </c>
      <c r="I957" t="s">
        <v>2739</v>
      </c>
      <c r="J957" s="242">
        <v>51</v>
      </c>
      <c r="K957" s="242">
        <v>82</v>
      </c>
      <c r="L957" t="s">
        <v>636</v>
      </c>
      <c r="M957" s="239">
        <v>235</v>
      </c>
      <c r="N957" s="239" t="s">
        <v>2803</v>
      </c>
      <c r="O957" s="241">
        <v>80</v>
      </c>
      <c r="P957">
        <v>658</v>
      </c>
    </row>
    <row r="958" spans="1:16" x14ac:dyDescent="0.35">
      <c r="A958" t="s">
        <v>321</v>
      </c>
      <c r="B958" t="s">
        <v>4757</v>
      </c>
      <c r="C958" t="s">
        <v>4758</v>
      </c>
      <c r="E958" t="s">
        <v>3851</v>
      </c>
      <c r="F958" t="s">
        <v>612</v>
      </c>
      <c r="G958" s="240">
        <v>567</v>
      </c>
      <c r="H958" s="241">
        <v>153</v>
      </c>
      <c r="I958" t="s">
        <v>764</v>
      </c>
      <c r="J958" s="242">
        <v>160</v>
      </c>
      <c r="K958" s="242">
        <v>256</v>
      </c>
      <c r="L958" t="s">
        <v>637</v>
      </c>
      <c r="M958" s="239">
        <v>242</v>
      </c>
      <c r="N958" s="239" t="s">
        <v>3127</v>
      </c>
      <c r="O958" s="241">
        <v>245</v>
      </c>
      <c r="P958">
        <v>563</v>
      </c>
    </row>
    <row r="959" spans="1:16" x14ac:dyDescent="0.35">
      <c r="A959" t="s">
        <v>321</v>
      </c>
      <c r="B959" t="s">
        <v>4759</v>
      </c>
      <c r="C959" t="s">
        <v>4760</v>
      </c>
      <c r="E959" t="s">
        <v>3029</v>
      </c>
      <c r="F959" t="s">
        <v>615</v>
      </c>
      <c r="G959" s="240">
        <v>448</v>
      </c>
      <c r="H959" s="241">
        <v>135</v>
      </c>
      <c r="I959" t="s">
        <v>763</v>
      </c>
      <c r="J959" s="242">
        <v>141</v>
      </c>
      <c r="K959" s="242">
        <v>226</v>
      </c>
      <c r="L959" s="217" t="s">
        <v>845</v>
      </c>
      <c r="M959" s="239"/>
      <c r="N959" s="239"/>
      <c r="O959" s="241">
        <v>216</v>
      </c>
      <c r="P959">
        <v>440</v>
      </c>
    </row>
    <row r="960" spans="1:16" x14ac:dyDescent="0.35">
      <c r="A960" t="s">
        <v>321</v>
      </c>
      <c r="B960" t="s">
        <v>4761</v>
      </c>
      <c r="C960" t="s">
        <v>4762</v>
      </c>
      <c r="E960" t="s">
        <v>2751</v>
      </c>
      <c r="F960" t="s">
        <v>615</v>
      </c>
      <c r="G960" s="240">
        <v>762</v>
      </c>
      <c r="H960" s="241">
        <v>157</v>
      </c>
      <c r="I960" t="s">
        <v>2739</v>
      </c>
      <c r="J960" s="242">
        <v>173</v>
      </c>
      <c r="K960" s="242">
        <v>277</v>
      </c>
      <c r="L960" t="s">
        <v>636</v>
      </c>
      <c r="M960" s="239">
        <v>461</v>
      </c>
      <c r="N960" s="239" t="s">
        <v>2956</v>
      </c>
      <c r="O960" s="241">
        <v>251</v>
      </c>
      <c r="P960">
        <v>765</v>
      </c>
    </row>
    <row r="961" spans="1:16" x14ac:dyDescent="0.35">
      <c r="A961" t="s">
        <v>321</v>
      </c>
      <c r="B961" t="s">
        <v>4763</v>
      </c>
      <c r="C961" t="s">
        <v>4764</v>
      </c>
      <c r="E961" t="s">
        <v>2743</v>
      </c>
      <c r="F961" t="s">
        <v>618</v>
      </c>
      <c r="G961" s="240">
        <v>599</v>
      </c>
      <c r="H961" s="241">
        <v>124</v>
      </c>
      <c r="I961" t="s">
        <v>768</v>
      </c>
      <c r="J961" s="242">
        <v>128</v>
      </c>
      <c r="K961" s="242">
        <v>205</v>
      </c>
      <c r="L961" t="s">
        <v>636</v>
      </c>
      <c r="M961" s="239">
        <v>48</v>
      </c>
      <c r="N961" s="239" t="s">
        <v>2822</v>
      </c>
      <c r="O961" s="241">
        <v>198</v>
      </c>
      <c r="P961">
        <v>605</v>
      </c>
    </row>
    <row r="962" spans="1:16" x14ac:dyDescent="0.35">
      <c r="A962" t="s">
        <v>322</v>
      </c>
      <c r="B962" t="s">
        <v>4765</v>
      </c>
      <c r="C962" t="s">
        <v>4766</v>
      </c>
      <c r="E962" t="s">
        <v>2793</v>
      </c>
      <c r="F962" t="s">
        <v>612</v>
      </c>
      <c r="G962" s="240">
        <v>331</v>
      </c>
      <c r="H962" s="241">
        <v>114</v>
      </c>
      <c r="I962" t="s">
        <v>764</v>
      </c>
      <c r="J962" s="242">
        <v>103</v>
      </c>
      <c r="K962" s="242">
        <v>165</v>
      </c>
      <c r="L962" t="s">
        <v>636</v>
      </c>
      <c r="M962" s="239">
        <v>109</v>
      </c>
      <c r="N962" s="239" t="s">
        <v>2996</v>
      </c>
      <c r="O962" s="241">
        <v>182</v>
      </c>
      <c r="P962">
        <v>334</v>
      </c>
    </row>
    <row r="963" spans="1:16" x14ac:dyDescent="0.35">
      <c r="A963" t="s">
        <v>322</v>
      </c>
      <c r="B963" t="s">
        <v>4767</v>
      </c>
      <c r="C963" t="s">
        <v>4768</v>
      </c>
      <c r="E963" t="s">
        <v>2908</v>
      </c>
      <c r="F963" t="s">
        <v>618</v>
      </c>
      <c r="G963" s="240">
        <v>224</v>
      </c>
      <c r="H963" s="241">
        <v>73</v>
      </c>
      <c r="I963" t="s">
        <v>2909</v>
      </c>
      <c r="J963" s="242">
        <v>68</v>
      </c>
      <c r="K963" s="242">
        <v>109</v>
      </c>
      <c r="L963" t="s">
        <v>636</v>
      </c>
      <c r="M963" s="239">
        <v>84</v>
      </c>
      <c r="N963" s="239" t="s">
        <v>3280</v>
      </c>
      <c r="O963" s="241">
        <v>117</v>
      </c>
      <c r="P963">
        <v>232</v>
      </c>
    </row>
    <row r="964" spans="1:16" x14ac:dyDescent="0.35">
      <c r="A964" t="s">
        <v>323</v>
      </c>
      <c r="B964" t="s">
        <v>4769</v>
      </c>
      <c r="C964" t="s">
        <v>4770</v>
      </c>
      <c r="E964" t="s">
        <v>2989</v>
      </c>
      <c r="F964" t="s">
        <v>615</v>
      </c>
      <c r="G964" s="240">
        <v>320</v>
      </c>
      <c r="H964" s="241">
        <v>29</v>
      </c>
      <c r="I964" t="s">
        <v>764</v>
      </c>
      <c r="J964" s="242">
        <v>23</v>
      </c>
      <c r="K964" s="242">
        <v>37</v>
      </c>
      <c r="L964" t="s">
        <v>636</v>
      </c>
      <c r="M964" s="239">
        <v>47</v>
      </c>
      <c r="N964" s="239" t="s">
        <v>3342</v>
      </c>
      <c r="O964" s="241">
        <v>46</v>
      </c>
      <c r="P964">
        <v>318</v>
      </c>
    </row>
    <row r="965" spans="1:16" x14ac:dyDescent="0.35">
      <c r="A965" t="s">
        <v>323</v>
      </c>
      <c r="B965" t="s">
        <v>4771</v>
      </c>
      <c r="C965" t="s">
        <v>4772</v>
      </c>
      <c r="E965" t="s">
        <v>2802</v>
      </c>
      <c r="F965" t="s">
        <v>618</v>
      </c>
      <c r="G965" s="240">
        <v>460</v>
      </c>
      <c r="H965" s="241">
        <v>20</v>
      </c>
      <c r="I965" t="s">
        <v>764</v>
      </c>
      <c r="J965" s="242">
        <v>22</v>
      </c>
      <c r="K965" s="242">
        <v>35</v>
      </c>
      <c r="L965" t="s">
        <v>636</v>
      </c>
      <c r="M965" s="239">
        <v>82</v>
      </c>
      <c r="N965" s="239" t="s">
        <v>2803</v>
      </c>
      <c r="O965" s="241">
        <v>32</v>
      </c>
      <c r="P965">
        <v>458</v>
      </c>
    </row>
    <row r="966" spans="1:16" x14ac:dyDescent="0.35">
      <c r="A966" t="s">
        <v>323</v>
      </c>
      <c r="B966" t="s">
        <v>4773</v>
      </c>
      <c r="C966" t="s">
        <v>4774</v>
      </c>
      <c r="E966" t="s">
        <v>2989</v>
      </c>
      <c r="F966" t="s">
        <v>615</v>
      </c>
      <c r="G966" s="240">
        <v>347</v>
      </c>
      <c r="H966" s="241">
        <v>38</v>
      </c>
      <c r="I966" t="s">
        <v>764</v>
      </c>
      <c r="J966" s="242">
        <v>32</v>
      </c>
      <c r="K966" s="242">
        <v>51</v>
      </c>
      <c r="L966" t="s">
        <v>634</v>
      </c>
      <c r="M966" s="239">
        <v>59</v>
      </c>
      <c r="N966" s="239" t="s">
        <v>2777</v>
      </c>
      <c r="O966" s="241">
        <v>61</v>
      </c>
      <c r="P966">
        <v>346</v>
      </c>
    </row>
    <row r="967" spans="1:16" x14ac:dyDescent="0.35">
      <c r="A967" t="s">
        <v>323</v>
      </c>
      <c r="B967" t="s">
        <v>4775</v>
      </c>
      <c r="C967" t="s">
        <v>4776</v>
      </c>
      <c r="E967" t="s">
        <v>2819</v>
      </c>
      <c r="F967" t="s">
        <v>615</v>
      </c>
      <c r="G967" s="240">
        <v>608</v>
      </c>
      <c r="H967" s="241">
        <v>38</v>
      </c>
      <c r="I967" t="s">
        <v>2739</v>
      </c>
      <c r="J967" s="242">
        <v>40</v>
      </c>
      <c r="K967" s="242">
        <v>64</v>
      </c>
      <c r="L967" t="s">
        <v>636</v>
      </c>
      <c r="M967" s="239">
        <v>235</v>
      </c>
      <c r="N967" s="239" t="s">
        <v>2768</v>
      </c>
      <c r="O967" s="241">
        <v>61</v>
      </c>
      <c r="P967">
        <v>609</v>
      </c>
    </row>
    <row r="968" spans="1:16" x14ac:dyDescent="0.35">
      <c r="A968" t="s">
        <v>323</v>
      </c>
      <c r="B968" t="s">
        <v>4777</v>
      </c>
      <c r="C968" t="s">
        <v>4778</v>
      </c>
      <c r="E968" t="s">
        <v>2743</v>
      </c>
      <c r="F968" t="s">
        <v>618</v>
      </c>
      <c r="G968" s="240">
        <v>800</v>
      </c>
      <c r="H968" s="241">
        <v>46</v>
      </c>
      <c r="I968" t="s">
        <v>768</v>
      </c>
      <c r="J968" s="242">
        <v>42</v>
      </c>
      <c r="K968" s="242">
        <v>67</v>
      </c>
      <c r="L968" t="s">
        <v>636</v>
      </c>
      <c r="M968" s="239">
        <v>28</v>
      </c>
      <c r="N968" s="239" t="s">
        <v>2853</v>
      </c>
      <c r="O968" s="241">
        <v>74</v>
      </c>
      <c r="P968">
        <v>801</v>
      </c>
    </row>
    <row r="969" spans="1:16" x14ac:dyDescent="0.35">
      <c r="A969" t="s">
        <v>324</v>
      </c>
      <c r="B969" t="s">
        <v>4779</v>
      </c>
      <c r="C969" t="s">
        <v>4780</v>
      </c>
      <c r="E969" t="s">
        <v>3039</v>
      </c>
      <c r="F969" t="s">
        <v>615</v>
      </c>
      <c r="G969" s="240">
        <v>361</v>
      </c>
      <c r="H969" s="241">
        <v>83</v>
      </c>
      <c r="I969" t="s">
        <v>764</v>
      </c>
      <c r="J969" s="242">
        <v>84</v>
      </c>
      <c r="K969" s="242">
        <v>134</v>
      </c>
      <c r="L969" t="s">
        <v>636</v>
      </c>
      <c r="M969" s="239">
        <v>17</v>
      </c>
      <c r="N969" s="239" t="s">
        <v>2964</v>
      </c>
      <c r="O969" s="241">
        <v>133</v>
      </c>
      <c r="P969">
        <v>347</v>
      </c>
    </row>
    <row r="970" spans="1:16" x14ac:dyDescent="0.35">
      <c r="A970" t="s">
        <v>324</v>
      </c>
      <c r="B970" t="s">
        <v>4781</v>
      </c>
      <c r="C970" t="s">
        <v>4782</v>
      </c>
      <c r="E970" t="s">
        <v>2914</v>
      </c>
      <c r="F970" t="s">
        <v>615</v>
      </c>
      <c r="G970" s="240">
        <v>436</v>
      </c>
      <c r="H970" s="241">
        <v>75</v>
      </c>
      <c r="I970" t="s">
        <v>764</v>
      </c>
      <c r="J970" s="242">
        <v>76</v>
      </c>
      <c r="K970" s="242">
        <v>122</v>
      </c>
      <c r="L970" t="s">
        <v>636</v>
      </c>
      <c r="M970" s="239">
        <v>50</v>
      </c>
      <c r="N970" s="239" t="s">
        <v>2748</v>
      </c>
      <c r="O970" s="241">
        <v>120</v>
      </c>
      <c r="P970">
        <v>440</v>
      </c>
    </row>
    <row r="971" spans="1:16" x14ac:dyDescent="0.35">
      <c r="A971" t="s">
        <v>324</v>
      </c>
      <c r="B971" t="s">
        <v>4783</v>
      </c>
      <c r="C971" t="s">
        <v>4784</v>
      </c>
      <c r="E971" t="s">
        <v>2924</v>
      </c>
      <c r="F971" t="s">
        <v>615</v>
      </c>
      <c r="G971" s="240">
        <v>365</v>
      </c>
      <c r="H971" s="241">
        <v>49</v>
      </c>
      <c r="I971" t="s">
        <v>764</v>
      </c>
      <c r="J971" s="242">
        <v>44</v>
      </c>
      <c r="K971" s="242">
        <v>70</v>
      </c>
      <c r="L971" t="s">
        <v>636</v>
      </c>
      <c r="M971" s="239">
        <v>224</v>
      </c>
      <c r="N971" s="239" t="s">
        <v>2740</v>
      </c>
      <c r="O971" s="241">
        <v>78</v>
      </c>
      <c r="P971">
        <v>368</v>
      </c>
    </row>
    <row r="972" spans="1:16" x14ac:dyDescent="0.35">
      <c r="A972" t="s">
        <v>324</v>
      </c>
      <c r="B972" t="s">
        <v>4785</v>
      </c>
      <c r="C972" t="s">
        <v>4786</v>
      </c>
      <c r="E972" t="s">
        <v>2819</v>
      </c>
      <c r="F972" t="s">
        <v>618</v>
      </c>
      <c r="G972" s="240">
        <v>610</v>
      </c>
      <c r="H972" s="241">
        <v>82</v>
      </c>
      <c r="I972" t="s">
        <v>2739</v>
      </c>
      <c r="J972" s="242">
        <v>78</v>
      </c>
      <c r="K972" s="242">
        <v>125</v>
      </c>
      <c r="L972" t="s">
        <v>636</v>
      </c>
      <c r="M972" s="239">
        <v>261</v>
      </c>
      <c r="N972" s="239" t="s">
        <v>3615</v>
      </c>
      <c r="O972" s="241">
        <v>131</v>
      </c>
      <c r="P972">
        <v>610</v>
      </c>
    </row>
    <row r="973" spans="1:16" x14ac:dyDescent="0.35">
      <c r="A973" t="s">
        <v>324</v>
      </c>
      <c r="B973" t="s">
        <v>4787</v>
      </c>
      <c r="C973" t="s">
        <v>4788</v>
      </c>
      <c r="E973" t="s">
        <v>2743</v>
      </c>
      <c r="F973" t="s">
        <v>618</v>
      </c>
      <c r="G973" s="240">
        <v>769</v>
      </c>
      <c r="H973" s="241">
        <v>91</v>
      </c>
      <c r="I973" t="s">
        <v>768</v>
      </c>
      <c r="J973" s="242">
        <v>88</v>
      </c>
      <c r="K973" s="242">
        <v>141</v>
      </c>
      <c r="L973" t="s">
        <v>634</v>
      </c>
      <c r="M973" s="239">
        <v>30</v>
      </c>
      <c r="N973" s="239" t="s">
        <v>3612</v>
      </c>
      <c r="O973" s="241">
        <v>146</v>
      </c>
      <c r="P973">
        <v>767</v>
      </c>
    </row>
    <row r="974" spans="1:16" x14ac:dyDescent="0.35">
      <c r="A974" t="s">
        <v>325</v>
      </c>
      <c r="B974" t="s">
        <v>4789</v>
      </c>
      <c r="C974" t="s">
        <v>4790</v>
      </c>
      <c r="E974" t="s">
        <v>2989</v>
      </c>
      <c r="F974" t="s">
        <v>618</v>
      </c>
      <c r="G974" s="240">
        <v>477</v>
      </c>
      <c r="H974" s="241">
        <v>31</v>
      </c>
      <c r="I974" t="s">
        <v>764</v>
      </c>
      <c r="J974" s="242">
        <v>43</v>
      </c>
      <c r="K974" s="242">
        <v>69</v>
      </c>
      <c r="L974" t="s">
        <v>636</v>
      </c>
      <c r="M974" s="239">
        <v>99</v>
      </c>
      <c r="N974" s="239" t="s">
        <v>2748</v>
      </c>
      <c r="O974" s="241">
        <v>50</v>
      </c>
      <c r="P974">
        <v>467</v>
      </c>
    </row>
    <row r="975" spans="1:16" x14ac:dyDescent="0.35">
      <c r="A975" t="s">
        <v>325</v>
      </c>
      <c r="B975" t="s">
        <v>4791</v>
      </c>
      <c r="C975" t="s">
        <v>4792</v>
      </c>
      <c r="E975" t="s">
        <v>2989</v>
      </c>
      <c r="F975" t="s">
        <v>618</v>
      </c>
      <c r="G975" s="240">
        <v>514</v>
      </c>
      <c r="H975" s="241">
        <v>12</v>
      </c>
      <c r="I975" t="s">
        <v>764</v>
      </c>
      <c r="J975" s="242">
        <v>9</v>
      </c>
      <c r="K975" s="242">
        <v>14</v>
      </c>
      <c r="L975" t="s">
        <v>636</v>
      </c>
      <c r="M975" s="239">
        <v>104</v>
      </c>
      <c r="N975" s="239" t="s">
        <v>2777</v>
      </c>
      <c r="O975" s="241">
        <v>19</v>
      </c>
      <c r="P975">
        <v>508</v>
      </c>
    </row>
    <row r="976" spans="1:16" x14ac:dyDescent="0.35">
      <c r="A976" t="s">
        <v>325</v>
      </c>
      <c r="B976" t="s">
        <v>4793</v>
      </c>
      <c r="C976" t="s">
        <v>4794</v>
      </c>
      <c r="E976" t="s">
        <v>2819</v>
      </c>
      <c r="F976" t="s">
        <v>615</v>
      </c>
      <c r="G976" s="240">
        <v>539</v>
      </c>
      <c r="H976" s="241">
        <v>18</v>
      </c>
      <c r="I976" t="s">
        <v>2739</v>
      </c>
      <c r="J976" s="242">
        <v>20</v>
      </c>
      <c r="K976" s="242">
        <v>32</v>
      </c>
      <c r="L976" t="s">
        <v>636</v>
      </c>
      <c r="M976" s="239">
        <v>233</v>
      </c>
      <c r="N976" s="239" t="s">
        <v>3335</v>
      </c>
      <c r="O976" s="241">
        <v>29</v>
      </c>
      <c r="P976">
        <v>538</v>
      </c>
    </row>
    <row r="977" spans="1:16" x14ac:dyDescent="0.35">
      <c r="A977" t="s">
        <v>325</v>
      </c>
      <c r="B977" t="s">
        <v>4795</v>
      </c>
      <c r="C977" t="s">
        <v>4796</v>
      </c>
      <c r="E977" t="s">
        <v>2743</v>
      </c>
      <c r="F977" t="s">
        <v>618</v>
      </c>
      <c r="G977" s="240">
        <v>686</v>
      </c>
      <c r="H977" s="241">
        <v>28</v>
      </c>
      <c r="I977" t="s">
        <v>768</v>
      </c>
      <c r="J977" s="242">
        <v>27</v>
      </c>
      <c r="K977" s="242">
        <v>43</v>
      </c>
      <c r="L977" t="s">
        <v>634</v>
      </c>
      <c r="M977" s="239">
        <v>10</v>
      </c>
      <c r="N977" s="239" t="s">
        <v>4797</v>
      </c>
      <c r="O977" s="241">
        <v>45</v>
      </c>
      <c r="P977">
        <v>686</v>
      </c>
    </row>
    <row r="978" spans="1:16" x14ac:dyDescent="0.35">
      <c r="A978" t="s">
        <v>326</v>
      </c>
      <c r="B978" t="s">
        <v>4798</v>
      </c>
      <c r="C978" t="s">
        <v>4799</v>
      </c>
      <c r="E978" t="s">
        <v>3332</v>
      </c>
      <c r="F978" t="s">
        <v>615</v>
      </c>
      <c r="G978" s="240">
        <v>285</v>
      </c>
      <c r="H978" s="241">
        <v>88</v>
      </c>
      <c r="I978" t="s">
        <v>764</v>
      </c>
      <c r="J978" s="242">
        <v>89</v>
      </c>
      <c r="K978" s="242">
        <v>142</v>
      </c>
      <c r="L978" t="s">
        <v>636</v>
      </c>
      <c r="M978" s="239">
        <v>99</v>
      </c>
      <c r="N978" s="239" t="s">
        <v>3127</v>
      </c>
      <c r="O978" s="241">
        <v>141</v>
      </c>
      <c r="P978">
        <v>293</v>
      </c>
    </row>
    <row r="979" spans="1:16" x14ac:dyDescent="0.35">
      <c r="A979" t="s">
        <v>326</v>
      </c>
      <c r="B979" t="s">
        <v>4800</v>
      </c>
      <c r="C979" t="s">
        <v>4801</v>
      </c>
      <c r="E979" t="s">
        <v>3332</v>
      </c>
      <c r="F979" t="s">
        <v>615</v>
      </c>
      <c r="G979" s="240">
        <v>224</v>
      </c>
      <c r="H979" s="241">
        <v>70</v>
      </c>
      <c r="I979" t="s">
        <v>764</v>
      </c>
      <c r="J979" s="242">
        <v>70</v>
      </c>
      <c r="K979" s="242">
        <v>112</v>
      </c>
      <c r="L979" t="s">
        <v>634</v>
      </c>
      <c r="M979" s="239">
        <v>43</v>
      </c>
      <c r="N979" s="239" t="s">
        <v>2811</v>
      </c>
      <c r="O979" s="241">
        <v>112</v>
      </c>
      <c r="P979">
        <v>220</v>
      </c>
    </row>
    <row r="980" spans="1:16" x14ac:dyDescent="0.35">
      <c r="A980" t="s">
        <v>326</v>
      </c>
      <c r="B980" t="s">
        <v>4802</v>
      </c>
      <c r="C980" t="s">
        <v>4803</v>
      </c>
      <c r="E980" t="s">
        <v>3332</v>
      </c>
      <c r="F980" t="s">
        <v>618</v>
      </c>
      <c r="G980" s="240">
        <v>340</v>
      </c>
      <c r="H980" s="241">
        <v>63</v>
      </c>
      <c r="I980" t="s">
        <v>764</v>
      </c>
      <c r="J980" s="242">
        <v>68</v>
      </c>
      <c r="K980" s="242">
        <v>109</v>
      </c>
      <c r="L980" t="s">
        <v>634</v>
      </c>
      <c r="M980" s="239">
        <v>88</v>
      </c>
      <c r="N980" s="239" t="s">
        <v>2882</v>
      </c>
      <c r="O980" s="241">
        <v>101</v>
      </c>
      <c r="P980">
        <v>336</v>
      </c>
    </row>
    <row r="981" spans="1:16" x14ac:dyDescent="0.35">
      <c r="A981" t="s">
        <v>326</v>
      </c>
      <c r="B981" t="s">
        <v>4804</v>
      </c>
      <c r="C981" t="s">
        <v>4805</v>
      </c>
      <c r="E981" t="s">
        <v>3332</v>
      </c>
      <c r="F981" t="s">
        <v>615</v>
      </c>
      <c r="G981" s="240">
        <v>227</v>
      </c>
      <c r="H981" s="241">
        <v>49</v>
      </c>
      <c r="I981" t="s">
        <v>764</v>
      </c>
      <c r="J981" s="242">
        <v>49</v>
      </c>
      <c r="K981" s="242">
        <v>78</v>
      </c>
      <c r="L981" t="s">
        <v>636</v>
      </c>
      <c r="M981" s="239">
        <v>62</v>
      </c>
      <c r="N981" s="239" t="s">
        <v>2752</v>
      </c>
      <c r="O981" s="241">
        <v>78</v>
      </c>
      <c r="P981">
        <v>230</v>
      </c>
    </row>
    <row r="982" spans="1:16" x14ac:dyDescent="0.35">
      <c r="A982" t="s">
        <v>326</v>
      </c>
      <c r="B982" t="s">
        <v>4806</v>
      </c>
      <c r="C982" t="s">
        <v>4807</v>
      </c>
      <c r="E982" t="s">
        <v>2802</v>
      </c>
      <c r="F982" t="s">
        <v>618</v>
      </c>
      <c r="G982" s="240">
        <v>253</v>
      </c>
      <c r="H982" s="241">
        <v>31</v>
      </c>
      <c r="I982" t="s">
        <v>764</v>
      </c>
      <c r="J982" s="242">
        <v>32</v>
      </c>
      <c r="K982" s="242">
        <v>51</v>
      </c>
      <c r="L982" t="s">
        <v>636</v>
      </c>
      <c r="M982" s="239">
        <v>64</v>
      </c>
      <c r="N982" s="239" t="s">
        <v>2882</v>
      </c>
      <c r="O982" s="241">
        <v>50</v>
      </c>
      <c r="P982">
        <v>259</v>
      </c>
    </row>
    <row r="983" spans="1:16" x14ac:dyDescent="0.35">
      <c r="A983" t="s">
        <v>326</v>
      </c>
      <c r="B983" t="s">
        <v>4808</v>
      </c>
      <c r="C983" t="s">
        <v>4809</v>
      </c>
      <c r="E983" t="s">
        <v>2727</v>
      </c>
      <c r="F983" t="s">
        <v>618</v>
      </c>
      <c r="G983" s="240">
        <v>406</v>
      </c>
      <c r="H983" s="241">
        <v>89</v>
      </c>
      <c r="I983" t="s">
        <v>763</v>
      </c>
      <c r="J983" s="242">
        <v>101</v>
      </c>
      <c r="K983" s="242">
        <v>162</v>
      </c>
      <c r="L983" s="217" t="s">
        <v>845</v>
      </c>
      <c r="M983" s="239"/>
      <c r="N983" s="239"/>
      <c r="O983" s="241">
        <v>142</v>
      </c>
      <c r="P983">
        <v>393</v>
      </c>
    </row>
    <row r="984" spans="1:16" x14ac:dyDescent="0.35">
      <c r="A984" t="s">
        <v>326</v>
      </c>
      <c r="B984" t="s">
        <v>4810</v>
      </c>
      <c r="C984" t="s">
        <v>4811</v>
      </c>
      <c r="E984" t="s">
        <v>2819</v>
      </c>
      <c r="F984" t="s">
        <v>615</v>
      </c>
      <c r="G984" s="240">
        <v>749</v>
      </c>
      <c r="H984" s="241">
        <v>158</v>
      </c>
      <c r="I984" t="s">
        <v>2739</v>
      </c>
      <c r="J984" s="242">
        <v>161</v>
      </c>
      <c r="K984" s="242">
        <v>258</v>
      </c>
      <c r="L984" t="s">
        <v>636</v>
      </c>
      <c r="M984" s="239">
        <v>350</v>
      </c>
      <c r="N984" s="239" t="s">
        <v>2752</v>
      </c>
      <c r="O984" s="241">
        <v>253</v>
      </c>
      <c r="P984">
        <v>754</v>
      </c>
    </row>
    <row r="985" spans="1:16" x14ac:dyDescent="0.35">
      <c r="A985" t="s">
        <v>326</v>
      </c>
      <c r="B985" t="s">
        <v>4812</v>
      </c>
      <c r="C985" t="s">
        <v>4813</v>
      </c>
      <c r="E985" t="s">
        <v>2743</v>
      </c>
      <c r="F985" t="s">
        <v>618</v>
      </c>
      <c r="G985" s="240">
        <v>953</v>
      </c>
      <c r="H985" s="241">
        <v>187</v>
      </c>
      <c r="I985" t="s">
        <v>768</v>
      </c>
      <c r="J985" s="242">
        <v>186</v>
      </c>
      <c r="K985" s="242">
        <v>298</v>
      </c>
      <c r="L985" t="s">
        <v>636</v>
      </c>
      <c r="M985" s="239">
        <v>66</v>
      </c>
      <c r="N985" s="239" t="s">
        <v>2850</v>
      </c>
      <c r="O985" s="241">
        <v>299</v>
      </c>
      <c r="P985">
        <v>967</v>
      </c>
    </row>
    <row r="986" spans="1:16" x14ac:dyDescent="0.35">
      <c r="A986" t="s">
        <v>327</v>
      </c>
      <c r="B986" t="s">
        <v>4814</v>
      </c>
      <c r="C986" t="s">
        <v>4815</v>
      </c>
      <c r="E986" t="s">
        <v>3047</v>
      </c>
      <c r="F986" t="s">
        <v>615</v>
      </c>
      <c r="G986" s="240">
        <v>432</v>
      </c>
      <c r="H986" s="241">
        <v>90</v>
      </c>
      <c r="I986" t="s">
        <v>766</v>
      </c>
      <c r="J986" s="242">
        <v>91</v>
      </c>
      <c r="K986" s="242">
        <v>146</v>
      </c>
      <c r="L986" t="s">
        <v>634</v>
      </c>
      <c r="M986" s="239">
        <v>109</v>
      </c>
      <c r="N986" s="239" t="s">
        <v>2772</v>
      </c>
      <c r="O986" s="241">
        <v>144</v>
      </c>
      <c r="P986">
        <v>431</v>
      </c>
    </row>
    <row r="987" spans="1:16" x14ac:dyDescent="0.35">
      <c r="A987" t="s">
        <v>328</v>
      </c>
      <c r="B987" t="s">
        <v>4816</v>
      </c>
      <c r="C987" t="s">
        <v>4817</v>
      </c>
      <c r="E987" t="s">
        <v>3318</v>
      </c>
      <c r="F987" t="s">
        <v>615</v>
      </c>
      <c r="G987" s="240">
        <v>341</v>
      </c>
      <c r="H987" s="241">
        <v>152</v>
      </c>
      <c r="I987" t="s">
        <v>764</v>
      </c>
      <c r="J987" s="242">
        <v>155</v>
      </c>
      <c r="K987" s="242">
        <v>248</v>
      </c>
      <c r="L987" t="s">
        <v>637</v>
      </c>
      <c r="M987" s="239">
        <v>227</v>
      </c>
      <c r="N987" s="239" t="s">
        <v>3252</v>
      </c>
      <c r="O987" s="241">
        <v>243</v>
      </c>
      <c r="P987">
        <v>340</v>
      </c>
    </row>
    <row r="988" spans="1:16" x14ac:dyDescent="0.35">
      <c r="A988" t="s">
        <v>328</v>
      </c>
      <c r="B988" t="s">
        <v>4818</v>
      </c>
      <c r="C988" t="s">
        <v>4819</v>
      </c>
      <c r="E988" t="s">
        <v>3055</v>
      </c>
      <c r="F988" t="s">
        <v>612</v>
      </c>
      <c r="G988" s="240">
        <v>310</v>
      </c>
      <c r="H988" s="241">
        <v>135</v>
      </c>
      <c r="I988" t="s">
        <v>763</v>
      </c>
      <c r="J988" s="242">
        <v>169</v>
      </c>
      <c r="K988" s="242">
        <v>270</v>
      </c>
      <c r="L988" s="217" t="s">
        <v>845</v>
      </c>
      <c r="M988" s="239"/>
      <c r="N988" s="239"/>
      <c r="O988" s="241">
        <v>216</v>
      </c>
      <c r="P988">
        <v>262</v>
      </c>
    </row>
    <row r="989" spans="1:16" x14ac:dyDescent="0.35">
      <c r="A989" t="s">
        <v>329</v>
      </c>
      <c r="B989" t="s">
        <v>4820</v>
      </c>
      <c r="C989" t="s">
        <v>4821</v>
      </c>
      <c r="E989" t="s">
        <v>2802</v>
      </c>
      <c r="F989" t="s">
        <v>615</v>
      </c>
      <c r="G989" s="240">
        <v>212</v>
      </c>
      <c r="H989" s="241">
        <v>46</v>
      </c>
      <c r="I989" t="s">
        <v>764</v>
      </c>
      <c r="J989" s="242">
        <v>53</v>
      </c>
      <c r="K989" s="242">
        <v>85</v>
      </c>
      <c r="L989" t="s">
        <v>636</v>
      </c>
      <c r="M989" s="239">
        <v>39</v>
      </c>
      <c r="N989" s="239" t="s">
        <v>2768</v>
      </c>
      <c r="O989" s="241">
        <v>74</v>
      </c>
      <c r="P989">
        <v>213</v>
      </c>
    </row>
    <row r="990" spans="1:16" x14ac:dyDescent="0.35">
      <c r="A990" t="s">
        <v>330</v>
      </c>
      <c r="B990" t="s">
        <v>4822</v>
      </c>
      <c r="C990" t="s">
        <v>4823</v>
      </c>
      <c r="E990" t="s">
        <v>3933</v>
      </c>
      <c r="F990" t="s">
        <v>615</v>
      </c>
      <c r="G990" s="240">
        <v>319</v>
      </c>
      <c r="H990" s="241">
        <v>99</v>
      </c>
      <c r="I990" t="s">
        <v>764</v>
      </c>
      <c r="J990" s="242">
        <v>100</v>
      </c>
      <c r="K990" s="242">
        <v>160</v>
      </c>
      <c r="L990" t="s">
        <v>636</v>
      </c>
      <c r="M990" s="239">
        <v>173</v>
      </c>
      <c r="N990" s="239" t="s">
        <v>3162</v>
      </c>
      <c r="O990" s="241">
        <v>158</v>
      </c>
      <c r="P990">
        <v>312</v>
      </c>
    </row>
    <row r="991" spans="1:16" x14ac:dyDescent="0.35">
      <c r="A991" t="s">
        <v>330</v>
      </c>
      <c r="B991" t="s">
        <v>4824</v>
      </c>
      <c r="C991" t="s">
        <v>4825</v>
      </c>
      <c r="E991" t="s">
        <v>3055</v>
      </c>
      <c r="F991" t="s">
        <v>615</v>
      </c>
      <c r="G991" s="240">
        <v>482</v>
      </c>
      <c r="H991" s="241">
        <v>155</v>
      </c>
      <c r="I991" t="s">
        <v>763</v>
      </c>
      <c r="J991" s="242">
        <v>166</v>
      </c>
      <c r="K991" s="242">
        <v>266</v>
      </c>
      <c r="L991" s="217" t="s">
        <v>845</v>
      </c>
      <c r="M991" s="239"/>
      <c r="N991" s="239"/>
      <c r="O991" s="241">
        <v>248</v>
      </c>
      <c r="P991">
        <v>476</v>
      </c>
    </row>
    <row r="992" spans="1:16" x14ac:dyDescent="0.35">
      <c r="A992" t="s">
        <v>330</v>
      </c>
      <c r="B992" t="s">
        <v>4826</v>
      </c>
      <c r="C992" t="s">
        <v>4827</v>
      </c>
      <c r="E992" t="s">
        <v>2930</v>
      </c>
      <c r="F992" t="s">
        <v>618</v>
      </c>
      <c r="G992" s="240">
        <v>37</v>
      </c>
      <c r="H992" s="241">
        <v>13</v>
      </c>
      <c r="I992" t="s">
        <v>768</v>
      </c>
      <c r="J992" s="242">
        <v>16</v>
      </c>
      <c r="K992" s="242">
        <v>26</v>
      </c>
      <c r="L992" s="217" t="s">
        <v>845</v>
      </c>
      <c r="M992" s="239">
        <v>11</v>
      </c>
      <c r="N992" s="239" t="s">
        <v>3061</v>
      </c>
      <c r="O992" s="241">
        <v>21</v>
      </c>
      <c r="P992">
        <v>29</v>
      </c>
    </row>
    <row r="993" spans="1:16" x14ac:dyDescent="0.35">
      <c r="A993" t="s">
        <v>330</v>
      </c>
      <c r="B993" t="s">
        <v>4828</v>
      </c>
      <c r="C993" t="s">
        <v>4829</v>
      </c>
      <c r="E993" t="s">
        <v>2751</v>
      </c>
      <c r="F993" t="s">
        <v>615</v>
      </c>
      <c r="G993" s="240">
        <v>567</v>
      </c>
      <c r="H993" s="241">
        <v>158</v>
      </c>
      <c r="I993" t="s">
        <v>2739</v>
      </c>
      <c r="J993" s="242">
        <v>160</v>
      </c>
      <c r="K993" s="242">
        <v>256</v>
      </c>
      <c r="L993" t="s">
        <v>636</v>
      </c>
      <c r="M993" s="239">
        <v>322</v>
      </c>
      <c r="N993" s="239" t="s">
        <v>2885</v>
      </c>
      <c r="O993" s="241">
        <v>253</v>
      </c>
      <c r="P993">
        <v>571</v>
      </c>
    </row>
    <row r="994" spans="1:16" x14ac:dyDescent="0.35">
      <c r="A994" t="s">
        <v>330</v>
      </c>
      <c r="B994" t="s">
        <v>4830</v>
      </c>
      <c r="C994" t="s">
        <v>4831</v>
      </c>
      <c r="E994" t="s">
        <v>2743</v>
      </c>
      <c r="F994" t="s">
        <v>618</v>
      </c>
      <c r="G994" s="240">
        <v>408</v>
      </c>
      <c r="H994" s="241">
        <v>100</v>
      </c>
      <c r="I994" t="s">
        <v>768</v>
      </c>
      <c r="J994" s="242">
        <v>123</v>
      </c>
      <c r="K994" s="242">
        <v>197</v>
      </c>
      <c r="L994" t="s">
        <v>637</v>
      </c>
      <c r="M994" s="239">
        <v>29</v>
      </c>
      <c r="N994" s="239" t="s">
        <v>2825</v>
      </c>
      <c r="O994" s="241">
        <v>160</v>
      </c>
      <c r="P994">
        <v>409</v>
      </c>
    </row>
    <row r="995" spans="1:16" x14ac:dyDescent="0.35">
      <c r="A995" t="s">
        <v>331</v>
      </c>
      <c r="B995" t="s">
        <v>4832</v>
      </c>
      <c r="C995" t="s">
        <v>4833</v>
      </c>
      <c r="E995" t="s">
        <v>2747</v>
      </c>
      <c r="F995" t="s">
        <v>615</v>
      </c>
      <c r="G995" s="240">
        <v>589</v>
      </c>
      <c r="H995" s="241">
        <v>232</v>
      </c>
      <c r="I995" t="s">
        <v>764</v>
      </c>
      <c r="J995" s="242">
        <v>236</v>
      </c>
      <c r="K995" s="242">
        <v>378</v>
      </c>
      <c r="L995" t="s">
        <v>637</v>
      </c>
      <c r="M995" s="239">
        <v>129</v>
      </c>
      <c r="N995" s="239" t="s">
        <v>2731</v>
      </c>
      <c r="O995" s="241">
        <v>371</v>
      </c>
      <c r="P995">
        <v>565</v>
      </c>
    </row>
    <row r="996" spans="1:16" x14ac:dyDescent="0.35">
      <c r="A996" t="s">
        <v>331</v>
      </c>
      <c r="B996" t="s">
        <v>4834</v>
      </c>
      <c r="C996" t="s">
        <v>4835</v>
      </c>
      <c r="E996" t="s">
        <v>3856</v>
      </c>
      <c r="F996" t="s">
        <v>615</v>
      </c>
      <c r="G996" s="240">
        <v>372</v>
      </c>
      <c r="H996" s="241">
        <v>132</v>
      </c>
      <c r="I996" t="s">
        <v>2739</v>
      </c>
      <c r="J996" s="242">
        <v>129</v>
      </c>
      <c r="K996" s="242">
        <v>206</v>
      </c>
      <c r="L996" t="s">
        <v>636</v>
      </c>
      <c r="M996" s="239">
        <v>202</v>
      </c>
      <c r="N996" s="239" t="s">
        <v>2731</v>
      </c>
      <c r="O996" s="241">
        <v>211</v>
      </c>
      <c r="P996">
        <v>375</v>
      </c>
    </row>
    <row r="997" spans="1:16" x14ac:dyDescent="0.35">
      <c r="A997" t="s">
        <v>331</v>
      </c>
      <c r="B997" t="s">
        <v>4836</v>
      </c>
      <c r="C997" t="s">
        <v>4837</v>
      </c>
      <c r="E997" t="s">
        <v>2930</v>
      </c>
      <c r="F997" t="s">
        <v>615</v>
      </c>
      <c r="G997" s="240">
        <v>489</v>
      </c>
      <c r="H997" s="241">
        <v>122</v>
      </c>
      <c r="I997" t="s">
        <v>2909</v>
      </c>
      <c r="J997" s="242">
        <v>122</v>
      </c>
      <c r="K997" s="242">
        <v>195</v>
      </c>
      <c r="L997" t="s">
        <v>637</v>
      </c>
      <c r="M997" s="239">
        <v>112</v>
      </c>
      <c r="N997" s="239" t="s">
        <v>3162</v>
      </c>
      <c r="O997" s="241">
        <v>195</v>
      </c>
      <c r="P997">
        <v>489</v>
      </c>
    </row>
    <row r="998" spans="1:16" x14ac:dyDescent="0.35">
      <c r="A998" t="s">
        <v>332</v>
      </c>
      <c r="B998" t="s">
        <v>4838</v>
      </c>
      <c r="C998" t="s">
        <v>4839</v>
      </c>
      <c r="E998" t="s">
        <v>2802</v>
      </c>
      <c r="F998" t="s">
        <v>615</v>
      </c>
      <c r="G998" s="240">
        <v>358</v>
      </c>
      <c r="H998" s="241">
        <v>87</v>
      </c>
      <c r="I998" t="s">
        <v>764</v>
      </c>
      <c r="J998" s="242">
        <v>98</v>
      </c>
      <c r="K998" s="242">
        <v>157</v>
      </c>
      <c r="L998" t="s">
        <v>636</v>
      </c>
      <c r="M998" s="239">
        <v>130</v>
      </c>
      <c r="N998" s="239" t="s">
        <v>2993</v>
      </c>
      <c r="O998" s="241">
        <v>139</v>
      </c>
      <c r="P998">
        <v>357</v>
      </c>
    </row>
    <row r="999" spans="1:16" x14ac:dyDescent="0.35">
      <c r="A999" t="s">
        <v>332</v>
      </c>
      <c r="B999" t="s">
        <v>4840</v>
      </c>
      <c r="C999" t="s">
        <v>4841</v>
      </c>
      <c r="E999" t="s">
        <v>2802</v>
      </c>
      <c r="F999" t="s">
        <v>618</v>
      </c>
      <c r="G999" s="240">
        <v>287</v>
      </c>
      <c r="H999" s="241">
        <v>40</v>
      </c>
      <c r="I999" t="s">
        <v>764</v>
      </c>
      <c r="J999" s="242">
        <v>36</v>
      </c>
      <c r="K999" s="242">
        <v>58</v>
      </c>
      <c r="L999" t="s">
        <v>636</v>
      </c>
      <c r="M999" s="239">
        <v>87</v>
      </c>
      <c r="N999" s="239" t="s">
        <v>2735</v>
      </c>
      <c r="O999" s="241">
        <v>64</v>
      </c>
      <c r="P999">
        <v>284</v>
      </c>
    </row>
    <row r="1000" spans="1:16" x14ac:dyDescent="0.35">
      <c r="A1000" t="s">
        <v>332</v>
      </c>
      <c r="B1000" t="s">
        <v>4842</v>
      </c>
      <c r="C1000" t="s">
        <v>4843</v>
      </c>
      <c r="E1000" t="s">
        <v>2802</v>
      </c>
      <c r="F1000" t="s">
        <v>612</v>
      </c>
      <c r="G1000" s="240">
        <v>603</v>
      </c>
      <c r="H1000" s="241">
        <v>235</v>
      </c>
      <c r="I1000" t="s">
        <v>764</v>
      </c>
      <c r="J1000" s="242">
        <v>254</v>
      </c>
      <c r="K1000" s="242">
        <v>406</v>
      </c>
      <c r="L1000" t="s">
        <v>636</v>
      </c>
      <c r="M1000" s="239">
        <v>150</v>
      </c>
      <c r="N1000" s="239" t="s">
        <v>2740</v>
      </c>
      <c r="O1000" s="241">
        <v>376</v>
      </c>
      <c r="P1000">
        <v>595</v>
      </c>
    </row>
    <row r="1001" spans="1:16" x14ac:dyDescent="0.35">
      <c r="A1001" t="s">
        <v>332</v>
      </c>
      <c r="B1001" t="s">
        <v>4036</v>
      </c>
      <c r="C1001" t="s">
        <v>4844</v>
      </c>
      <c r="E1001" t="s">
        <v>2802</v>
      </c>
      <c r="F1001" t="s">
        <v>615</v>
      </c>
      <c r="G1001" s="240">
        <v>381</v>
      </c>
      <c r="H1001" s="241">
        <v>102</v>
      </c>
      <c r="I1001" t="s">
        <v>764</v>
      </c>
      <c r="J1001" s="242">
        <v>99</v>
      </c>
      <c r="K1001" s="242">
        <v>158</v>
      </c>
      <c r="L1001" t="s">
        <v>636</v>
      </c>
      <c r="M1001" s="239">
        <v>109</v>
      </c>
      <c r="N1001" s="239" t="s">
        <v>3162</v>
      </c>
      <c r="O1001" s="241">
        <v>163</v>
      </c>
      <c r="P1001">
        <v>374</v>
      </c>
    </row>
    <row r="1002" spans="1:16" x14ac:dyDescent="0.35">
      <c r="A1002" t="s">
        <v>332</v>
      </c>
      <c r="B1002" t="s">
        <v>4845</v>
      </c>
      <c r="C1002" t="s">
        <v>4846</v>
      </c>
      <c r="E1002" t="s">
        <v>2989</v>
      </c>
      <c r="F1002" t="s">
        <v>615</v>
      </c>
      <c r="G1002" s="240">
        <v>367</v>
      </c>
      <c r="H1002" s="241">
        <v>89</v>
      </c>
      <c r="I1002" t="s">
        <v>764</v>
      </c>
      <c r="J1002" s="242">
        <v>95</v>
      </c>
      <c r="K1002" s="242">
        <v>152</v>
      </c>
      <c r="L1002" t="s">
        <v>636</v>
      </c>
      <c r="M1002" s="239">
        <v>48</v>
      </c>
      <c r="N1002" s="239" t="s">
        <v>2765</v>
      </c>
      <c r="O1002" s="241">
        <v>142</v>
      </c>
      <c r="P1002">
        <v>345</v>
      </c>
    </row>
    <row r="1003" spans="1:16" x14ac:dyDescent="0.35">
      <c r="A1003" t="s">
        <v>332</v>
      </c>
      <c r="B1003" t="s">
        <v>4847</v>
      </c>
      <c r="C1003" t="s">
        <v>4848</v>
      </c>
      <c r="E1003" t="s">
        <v>2989</v>
      </c>
      <c r="F1003" t="s">
        <v>612</v>
      </c>
      <c r="G1003" s="240">
        <v>358</v>
      </c>
      <c r="H1003" s="241">
        <v>190</v>
      </c>
      <c r="I1003" t="s">
        <v>764</v>
      </c>
      <c r="J1003" s="242">
        <v>197</v>
      </c>
      <c r="K1003" s="242">
        <v>315</v>
      </c>
      <c r="L1003" t="s">
        <v>636</v>
      </c>
      <c r="M1003" s="239">
        <v>93</v>
      </c>
      <c r="N1003" s="239" t="s">
        <v>3155</v>
      </c>
      <c r="O1003" s="241">
        <v>304</v>
      </c>
      <c r="P1003">
        <v>345</v>
      </c>
    </row>
    <row r="1004" spans="1:16" x14ac:dyDescent="0.35">
      <c r="A1004" t="s">
        <v>332</v>
      </c>
      <c r="B1004" t="s">
        <v>4849</v>
      </c>
      <c r="C1004" t="s">
        <v>4850</v>
      </c>
      <c r="E1004" t="s">
        <v>2989</v>
      </c>
      <c r="F1004" t="s">
        <v>618</v>
      </c>
      <c r="G1004" s="240">
        <v>452</v>
      </c>
      <c r="H1004" s="241">
        <v>106</v>
      </c>
      <c r="I1004" t="s">
        <v>764</v>
      </c>
      <c r="J1004" s="242">
        <v>100</v>
      </c>
      <c r="K1004" s="242">
        <v>160</v>
      </c>
      <c r="L1004" t="s">
        <v>636</v>
      </c>
      <c r="M1004" s="239">
        <v>93</v>
      </c>
      <c r="N1004" s="239" t="s">
        <v>2794</v>
      </c>
      <c r="O1004" s="241">
        <v>170</v>
      </c>
      <c r="P1004">
        <v>449</v>
      </c>
    </row>
    <row r="1005" spans="1:16" x14ac:dyDescent="0.35">
      <c r="A1005" t="s">
        <v>332</v>
      </c>
      <c r="B1005" t="s">
        <v>4851</v>
      </c>
      <c r="C1005" t="s">
        <v>4852</v>
      </c>
      <c r="E1005" t="s">
        <v>2989</v>
      </c>
      <c r="F1005" t="s">
        <v>618</v>
      </c>
      <c r="G1005" s="240">
        <v>262</v>
      </c>
      <c r="H1005" s="241">
        <v>42</v>
      </c>
      <c r="I1005" t="s">
        <v>764</v>
      </c>
      <c r="J1005" s="242">
        <v>38</v>
      </c>
      <c r="K1005" s="242">
        <v>61</v>
      </c>
      <c r="L1005" t="s">
        <v>634</v>
      </c>
      <c r="M1005" s="239">
        <v>69</v>
      </c>
      <c r="N1005" s="239" t="s">
        <v>2999</v>
      </c>
      <c r="O1005" s="241">
        <v>67</v>
      </c>
      <c r="P1005">
        <v>250</v>
      </c>
    </row>
    <row r="1006" spans="1:16" x14ac:dyDescent="0.35">
      <c r="A1006" t="s">
        <v>332</v>
      </c>
      <c r="B1006" t="s">
        <v>4853</v>
      </c>
      <c r="C1006" t="s">
        <v>4854</v>
      </c>
      <c r="E1006" t="s">
        <v>2819</v>
      </c>
      <c r="F1006" t="s">
        <v>618</v>
      </c>
      <c r="G1006" s="240">
        <v>1289</v>
      </c>
      <c r="H1006" s="241">
        <v>324</v>
      </c>
      <c r="I1006" t="s">
        <v>2739</v>
      </c>
      <c r="J1006" s="242">
        <v>342</v>
      </c>
      <c r="K1006" s="242">
        <v>547</v>
      </c>
      <c r="L1006" t="s">
        <v>636</v>
      </c>
      <c r="M1006" s="239">
        <v>757</v>
      </c>
      <c r="N1006" s="239" t="s">
        <v>2956</v>
      </c>
      <c r="O1006" s="241">
        <v>518</v>
      </c>
      <c r="P1006">
        <v>1283</v>
      </c>
    </row>
    <row r="1007" spans="1:16" x14ac:dyDescent="0.35">
      <c r="A1007" t="s">
        <v>332</v>
      </c>
      <c r="B1007" t="s">
        <v>4855</v>
      </c>
      <c r="C1007" t="s">
        <v>4856</v>
      </c>
      <c r="E1007" t="s">
        <v>2743</v>
      </c>
      <c r="F1007" t="s">
        <v>618</v>
      </c>
      <c r="G1007" s="240">
        <v>1608</v>
      </c>
      <c r="H1007" s="241">
        <v>377</v>
      </c>
      <c r="I1007" t="s">
        <v>768</v>
      </c>
      <c r="J1007" s="242">
        <v>393</v>
      </c>
      <c r="K1007" s="242">
        <v>629</v>
      </c>
      <c r="L1007" t="s">
        <v>637</v>
      </c>
      <c r="M1007" s="239">
        <v>140</v>
      </c>
      <c r="N1007" s="239" t="s">
        <v>2825</v>
      </c>
      <c r="O1007" s="241">
        <v>603</v>
      </c>
      <c r="P1007">
        <v>1627</v>
      </c>
    </row>
    <row r="1008" spans="1:16" x14ac:dyDescent="0.35">
      <c r="A1008" t="s">
        <v>333</v>
      </c>
      <c r="B1008" t="s">
        <v>4857</v>
      </c>
      <c r="C1008" t="s">
        <v>4858</v>
      </c>
      <c r="E1008" t="s">
        <v>2797</v>
      </c>
      <c r="F1008" t="s">
        <v>618</v>
      </c>
      <c r="G1008" s="240">
        <v>123</v>
      </c>
      <c r="H1008" s="241">
        <v>19</v>
      </c>
      <c r="I1008" t="s">
        <v>764</v>
      </c>
      <c r="J1008" s="242">
        <v>21</v>
      </c>
      <c r="K1008" s="242">
        <v>34</v>
      </c>
      <c r="L1008" t="s">
        <v>634</v>
      </c>
      <c r="M1008" s="239">
        <v>20</v>
      </c>
      <c r="N1008" s="239" t="s">
        <v>2806</v>
      </c>
      <c r="O1008" s="241">
        <v>30</v>
      </c>
      <c r="P1008">
        <v>125</v>
      </c>
    </row>
    <row r="1009" spans="1:16" x14ac:dyDescent="0.35">
      <c r="A1009" t="s">
        <v>334</v>
      </c>
      <c r="B1009" t="s">
        <v>4859</v>
      </c>
      <c r="C1009" t="s">
        <v>4860</v>
      </c>
      <c r="E1009" t="s">
        <v>2797</v>
      </c>
      <c r="F1009" t="s">
        <v>615</v>
      </c>
      <c r="G1009" s="240">
        <v>552</v>
      </c>
      <c r="H1009" s="241">
        <v>100</v>
      </c>
      <c r="I1009" t="s">
        <v>764</v>
      </c>
      <c r="J1009" s="242">
        <v>102</v>
      </c>
      <c r="K1009" s="242">
        <v>163</v>
      </c>
      <c r="L1009" t="s">
        <v>636</v>
      </c>
      <c r="M1009" s="239">
        <v>197</v>
      </c>
      <c r="N1009" s="239" t="s">
        <v>2731</v>
      </c>
      <c r="O1009" s="241">
        <v>160</v>
      </c>
      <c r="P1009">
        <v>547</v>
      </c>
    </row>
    <row r="1010" spans="1:16" x14ac:dyDescent="0.35">
      <c r="A1010" t="s">
        <v>334</v>
      </c>
      <c r="B1010" t="s">
        <v>4861</v>
      </c>
      <c r="C1010" t="s">
        <v>4862</v>
      </c>
      <c r="E1010" t="s">
        <v>2797</v>
      </c>
      <c r="F1010" t="s">
        <v>618</v>
      </c>
      <c r="G1010" s="240">
        <v>444</v>
      </c>
      <c r="H1010" s="241">
        <v>30</v>
      </c>
      <c r="I1010" t="s">
        <v>764</v>
      </c>
      <c r="J1010" s="242">
        <v>29</v>
      </c>
      <c r="K1010" s="242">
        <v>46</v>
      </c>
      <c r="L1010" t="s">
        <v>636</v>
      </c>
      <c r="M1010" s="239">
        <v>99</v>
      </c>
      <c r="N1010" s="239" t="s">
        <v>2768</v>
      </c>
      <c r="O1010" s="241">
        <v>48</v>
      </c>
      <c r="P1010">
        <v>446</v>
      </c>
    </row>
    <row r="1011" spans="1:16" x14ac:dyDescent="0.35">
      <c r="A1011" t="s">
        <v>334</v>
      </c>
      <c r="B1011" t="s">
        <v>4863</v>
      </c>
      <c r="C1011" t="s">
        <v>4864</v>
      </c>
      <c r="E1011" t="s">
        <v>2793</v>
      </c>
      <c r="F1011" t="s">
        <v>618</v>
      </c>
      <c r="G1011" s="240">
        <v>634</v>
      </c>
      <c r="H1011" s="241">
        <v>63</v>
      </c>
      <c r="I1011" t="s">
        <v>764</v>
      </c>
      <c r="J1011" s="242">
        <v>61</v>
      </c>
      <c r="K1011" s="242">
        <v>98</v>
      </c>
      <c r="L1011" t="s">
        <v>634</v>
      </c>
      <c r="M1011" s="239">
        <v>118</v>
      </c>
      <c r="N1011" s="239" t="s">
        <v>2825</v>
      </c>
      <c r="O1011" s="241">
        <v>101</v>
      </c>
      <c r="P1011">
        <v>615</v>
      </c>
    </row>
    <row r="1012" spans="1:16" x14ac:dyDescent="0.35">
      <c r="A1012" t="s">
        <v>334</v>
      </c>
      <c r="B1012" t="s">
        <v>4865</v>
      </c>
      <c r="C1012" t="s">
        <v>4866</v>
      </c>
      <c r="E1012" t="s">
        <v>2738</v>
      </c>
      <c r="F1012" t="s">
        <v>615</v>
      </c>
      <c r="G1012" s="240">
        <v>492</v>
      </c>
      <c r="H1012" s="241">
        <v>45</v>
      </c>
      <c r="I1012" t="s">
        <v>2739</v>
      </c>
      <c r="J1012" s="242">
        <v>46</v>
      </c>
      <c r="K1012" s="242">
        <v>74</v>
      </c>
      <c r="L1012" t="s">
        <v>636</v>
      </c>
      <c r="M1012" s="239">
        <v>265</v>
      </c>
      <c r="N1012" s="239" t="s">
        <v>2794</v>
      </c>
      <c r="O1012" s="241">
        <v>72</v>
      </c>
      <c r="P1012">
        <v>493</v>
      </c>
    </row>
    <row r="1013" spans="1:16" x14ac:dyDescent="0.35">
      <c r="A1013" t="s">
        <v>334</v>
      </c>
      <c r="B1013" t="s">
        <v>4867</v>
      </c>
      <c r="C1013" t="s">
        <v>4868</v>
      </c>
      <c r="E1013" t="s">
        <v>2743</v>
      </c>
      <c r="F1013" t="s">
        <v>618</v>
      </c>
      <c r="G1013" s="240">
        <v>1002</v>
      </c>
      <c r="H1013" s="241">
        <v>114</v>
      </c>
      <c r="I1013" t="s">
        <v>768</v>
      </c>
      <c r="J1013" s="242">
        <v>113</v>
      </c>
      <c r="K1013" s="242">
        <v>181</v>
      </c>
      <c r="L1013" t="s">
        <v>636</v>
      </c>
      <c r="M1013" s="239">
        <v>66</v>
      </c>
      <c r="N1013" s="239" t="s">
        <v>3834</v>
      </c>
      <c r="O1013" s="241">
        <v>182</v>
      </c>
      <c r="P1013">
        <v>1010</v>
      </c>
    </row>
    <row r="1014" spans="1:16" x14ac:dyDescent="0.35">
      <c r="A1014" t="s">
        <v>335</v>
      </c>
      <c r="B1014" t="s">
        <v>4869</v>
      </c>
      <c r="C1014" t="s">
        <v>4870</v>
      </c>
      <c r="E1014" t="s">
        <v>2797</v>
      </c>
      <c r="F1014" t="s">
        <v>618</v>
      </c>
      <c r="G1014" s="240">
        <v>120</v>
      </c>
      <c r="H1014" s="241">
        <v>17</v>
      </c>
      <c r="I1014" t="s">
        <v>764</v>
      </c>
      <c r="J1014" s="242">
        <v>16</v>
      </c>
      <c r="K1014" s="242">
        <v>26</v>
      </c>
      <c r="L1014" t="s">
        <v>636</v>
      </c>
      <c r="M1014" s="239">
        <v>39</v>
      </c>
      <c r="N1014" s="239" t="s">
        <v>3127</v>
      </c>
      <c r="O1014" s="241">
        <v>27</v>
      </c>
      <c r="P1014">
        <v>120</v>
      </c>
    </row>
    <row r="1015" spans="1:16" x14ac:dyDescent="0.35">
      <c r="A1015" t="s">
        <v>337</v>
      </c>
      <c r="B1015" t="s">
        <v>4871</v>
      </c>
      <c r="C1015" t="s">
        <v>4872</v>
      </c>
      <c r="E1015" t="s">
        <v>2802</v>
      </c>
      <c r="F1015" t="s">
        <v>618</v>
      </c>
      <c r="G1015" s="240">
        <v>302</v>
      </c>
      <c r="H1015" s="241">
        <v>149</v>
      </c>
      <c r="I1015" t="s">
        <v>764</v>
      </c>
      <c r="J1015" s="242">
        <v>152</v>
      </c>
      <c r="K1015" s="242">
        <v>243</v>
      </c>
      <c r="L1015" t="s">
        <v>636</v>
      </c>
      <c r="M1015" s="239">
        <v>108</v>
      </c>
      <c r="N1015" s="239" t="s">
        <v>3085</v>
      </c>
      <c r="O1015" s="241">
        <v>238</v>
      </c>
      <c r="P1015">
        <v>291</v>
      </c>
    </row>
    <row r="1016" spans="1:16" x14ac:dyDescent="0.35">
      <c r="A1016" t="s">
        <v>337</v>
      </c>
      <c r="B1016" t="s">
        <v>4873</v>
      </c>
      <c r="C1016" t="s">
        <v>4874</v>
      </c>
      <c r="E1016" t="s">
        <v>2802</v>
      </c>
      <c r="F1016" t="s">
        <v>618</v>
      </c>
      <c r="G1016" s="240">
        <v>492</v>
      </c>
      <c r="H1016" s="241">
        <v>188</v>
      </c>
      <c r="I1016" t="s">
        <v>764</v>
      </c>
      <c r="J1016" s="242">
        <v>189</v>
      </c>
      <c r="K1016" s="242">
        <v>302</v>
      </c>
      <c r="L1016" t="s">
        <v>636</v>
      </c>
      <c r="M1016" s="239">
        <v>185</v>
      </c>
      <c r="N1016" s="239" t="s">
        <v>3554</v>
      </c>
      <c r="O1016" s="241">
        <v>301</v>
      </c>
      <c r="P1016">
        <v>489</v>
      </c>
    </row>
    <row r="1017" spans="1:16" x14ac:dyDescent="0.35">
      <c r="A1017" t="s">
        <v>337</v>
      </c>
      <c r="B1017" t="s">
        <v>4875</v>
      </c>
      <c r="C1017" t="s">
        <v>4876</v>
      </c>
      <c r="E1017" t="s">
        <v>2989</v>
      </c>
      <c r="F1017" t="s">
        <v>618</v>
      </c>
      <c r="G1017" s="240">
        <v>213</v>
      </c>
      <c r="H1017" s="241">
        <v>74</v>
      </c>
      <c r="I1017" t="s">
        <v>764</v>
      </c>
      <c r="J1017" s="242">
        <v>78</v>
      </c>
      <c r="K1017" s="242">
        <v>125</v>
      </c>
      <c r="L1017" t="s">
        <v>634</v>
      </c>
      <c r="M1017" s="239">
        <v>74</v>
      </c>
      <c r="N1017" s="239" t="s">
        <v>3423</v>
      </c>
      <c r="O1017" s="241">
        <v>118</v>
      </c>
      <c r="P1017">
        <v>209</v>
      </c>
    </row>
    <row r="1018" spans="1:16" x14ac:dyDescent="0.35">
      <c r="A1018" t="s">
        <v>337</v>
      </c>
      <c r="B1018" t="s">
        <v>4877</v>
      </c>
      <c r="C1018" t="s">
        <v>4878</v>
      </c>
      <c r="E1018" t="s">
        <v>2989</v>
      </c>
      <c r="F1018" t="s">
        <v>612</v>
      </c>
      <c r="G1018" s="240">
        <v>446</v>
      </c>
      <c r="H1018" s="241">
        <v>308</v>
      </c>
      <c r="I1018" t="s">
        <v>764</v>
      </c>
      <c r="J1018" s="242">
        <v>301</v>
      </c>
      <c r="K1018" s="242">
        <v>482</v>
      </c>
      <c r="L1018" t="s">
        <v>637</v>
      </c>
      <c r="M1018" s="239">
        <v>182</v>
      </c>
      <c r="N1018" s="239" t="s">
        <v>3215</v>
      </c>
      <c r="O1018" s="241">
        <v>493</v>
      </c>
      <c r="P1018">
        <v>453</v>
      </c>
    </row>
    <row r="1019" spans="1:16" x14ac:dyDescent="0.35">
      <c r="A1019" t="s">
        <v>337</v>
      </c>
      <c r="B1019" t="s">
        <v>4879</v>
      </c>
      <c r="C1019" t="s">
        <v>4880</v>
      </c>
      <c r="E1019" t="s">
        <v>2989</v>
      </c>
      <c r="F1019" t="s">
        <v>615</v>
      </c>
      <c r="G1019" s="240">
        <v>447</v>
      </c>
      <c r="H1019" s="241">
        <v>259</v>
      </c>
      <c r="I1019" t="s">
        <v>764</v>
      </c>
      <c r="J1019" s="242">
        <v>289</v>
      </c>
      <c r="K1019" s="242">
        <v>462</v>
      </c>
      <c r="L1019" t="s">
        <v>637</v>
      </c>
      <c r="M1019" s="239">
        <v>124</v>
      </c>
      <c r="N1019" s="239" t="s">
        <v>3040</v>
      </c>
      <c r="O1019" s="241">
        <v>414</v>
      </c>
      <c r="P1019">
        <v>421</v>
      </c>
    </row>
    <row r="1020" spans="1:16" x14ac:dyDescent="0.35">
      <c r="A1020" t="s">
        <v>337</v>
      </c>
      <c r="B1020" t="s">
        <v>4881</v>
      </c>
      <c r="C1020" t="s">
        <v>4882</v>
      </c>
      <c r="E1020" t="s">
        <v>2802</v>
      </c>
      <c r="F1020" t="s">
        <v>618</v>
      </c>
      <c r="G1020" s="240">
        <v>236</v>
      </c>
      <c r="H1020" s="241">
        <v>84</v>
      </c>
      <c r="I1020" t="s">
        <v>764</v>
      </c>
      <c r="J1020" s="242">
        <v>83</v>
      </c>
      <c r="K1020" s="242">
        <v>133</v>
      </c>
      <c r="L1020" t="s">
        <v>634</v>
      </c>
      <c r="M1020" s="239">
        <v>62</v>
      </c>
      <c r="N1020" s="239" t="s">
        <v>2735</v>
      </c>
      <c r="O1020" s="241">
        <v>134</v>
      </c>
      <c r="P1020">
        <v>233</v>
      </c>
    </row>
    <row r="1021" spans="1:16" x14ac:dyDescent="0.35">
      <c r="A1021" t="s">
        <v>337</v>
      </c>
      <c r="B1021" t="s">
        <v>4678</v>
      </c>
      <c r="C1021" t="s">
        <v>4883</v>
      </c>
      <c r="E1021" t="s">
        <v>2802</v>
      </c>
      <c r="F1021" t="s">
        <v>618</v>
      </c>
      <c r="G1021" s="240">
        <v>320</v>
      </c>
      <c r="H1021" s="241">
        <v>65</v>
      </c>
      <c r="I1021" t="s">
        <v>764</v>
      </c>
      <c r="J1021" s="242">
        <v>70</v>
      </c>
      <c r="K1021" s="242">
        <v>112</v>
      </c>
      <c r="L1021" t="s">
        <v>636</v>
      </c>
      <c r="M1021" s="239">
        <v>69</v>
      </c>
      <c r="N1021" s="239" t="s">
        <v>3261</v>
      </c>
      <c r="O1021" s="241">
        <v>104</v>
      </c>
      <c r="P1021">
        <v>315</v>
      </c>
    </row>
    <row r="1022" spans="1:16" x14ac:dyDescent="0.35">
      <c r="A1022" t="s">
        <v>337</v>
      </c>
      <c r="B1022" t="s">
        <v>4884</v>
      </c>
      <c r="C1022" t="s">
        <v>4885</v>
      </c>
      <c r="E1022" t="s">
        <v>2989</v>
      </c>
      <c r="F1022" t="s">
        <v>612</v>
      </c>
      <c r="G1022" s="240">
        <v>385</v>
      </c>
      <c r="H1022" s="241">
        <v>293</v>
      </c>
      <c r="I1022" t="s">
        <v>764</v>
      </c>
      <c r="J1022" s="242">
        <v>278</v>
      </c>
      <c r="K1022" s="242">
        <v>445</v>
      </c>
      <c r="L1022" t="s">
        <v>637</v>
      </c>
      <c r="M1022" s="239">
        <v>116</v>
      </c>
      <c r="N1022" s="239" t="s">
        <v>3118</v>
      </c>
      <c r="O1022" s="241">
        <v>469</v>
      </c>
      <c r="P1022">
        <v>386</v>
      </c>
    </row>
    <row r="1023" spans="1:16" x14ac:dyDescent="0.35">
      <c r="A1023" t="s">
        <v>337</v>
      </c>
      <c r="B1023" t="s">
        <v>4886</v>
      </c>
      <c r="C1023" t="s">
        <v>4887</v>
      </c>
      <c r="E1023" t="s">
        <v>2819</v>
      </c>
      <c r="F1023" t="s">
        <v>618</v>
      </c>
      <c r="G1023" s="240">
        <v>545</v>
      </c>
      <c r="H1023" s="241">
        <v>268</v>
      </c>
      <c r="I1023" t="s">
        <v>2739</v>
      </c>
      <c r="J1023" s="242">
        <v>258</v>
      </c>
      <c r="K1023" s="242">
        <v>413</v>
      </c>
      <c r="L1023" t="s">
        <v>636</v>
      </c>
      <c r="M1023" s="239">
        <v>352</v>
      </c>
      <c r="N1023" s="239" t="s">
        <v>3252</v>
      </c>
      <c r="O1023" s="241">
        <v>429</v>
      </c>
      <c r="P1023">
        <v>546</v>
      </c>
    </row>
    <row r="1024" spans="1:16" x14ac:dyDescent="0.35">
      <c r="A1024" t="s">
        <v>337</v>
      </c>
      <c r="B1024" t="s">
        <v>4888</v>
      </c>
      <c r="C1024" t="s">
        <v>4889</v>
      </c>
      <c r="E1024" t="s">
        <v>2819</v>
      </c>
      <c r="F1024" t="s">
        <v>618</v>
      </c>
      <c r="G1024" s="240">
        <v>628</v>
      </c>
      <c r="H1024" s="241">
        <v>248</v>
      </c>
      <c r="I1024" t="s">
        <v>2739</v>
      </c>
      <c r="J1024" s="242">
        <v>234</v>
      </c>
      <c r="K1024" s="242">
        <v>374</v>
      </c>
      <c r="L1024" t="s">
        <v>636</v>
      </c>
      <c r="M1024" s="239">
        <v>421</v>
      </c>
      <c r="N1024" s="239" t="s">
        <v>3100</v>
      </c>
      <c r="O1024" s="241">
        <v>397</v>
      </c>
      <c r="P1024">
        <v>638</v>
      </c>
    </row>
    <row r="1025" spans="1:16" x14ac:dyDescent="0.35">
      <c r="A1025" t="s">
        <v>337</v>
      </c>
      <c r="B1025" t="s">
        <v>4890</v>
      </c>
      <c r="C1025" t="s">
        <v>4891</v>
      </c>
      <c r="E1025" t="s">
        <v>2743</v>
      </c>
      <c r="F1025" t="s">
        <v>618</v>
      </c>
      <c r="G1025" s="240">
        <v>890</v>
      </c>
      <c r="H1025" s="241">
        <v>291</v>
      </c>
      <c r="I1025" t="s">
        <v>768</v>
      </c>
      <c r="J1025" s="242">
        <v>310</v>
      </c>
      <c r="K1025" s="242">
        <v>496</v>
      </c>
      <c r="L1025" t="s">
        <v>637</v>
      </c>
      <c r="M1025" s="239">
        <v>121</v>
      </c>
      <c r="N1025" s="239" t="s">
        <v>2735</v>
      </c>
      <c r="O1025" s="241">
        <v>466</v>
      </c>
      <c r="P1025">
        <v>896</v>
      </c>
    </row>
    <row r="1026" spans="1:16" x14ac:dyDescent="0.35">
      <c r="A1026" t="s">
        <v>337</v>
      </c>
      <c r="B1026" t="s">
        <v>4892</v>
      </c>
      <c r="C1026" t="s">
        <v>4893</v>
      </c>
      <c r="E1026" t="s">
        <v>2743</v>
      </c>
      <c r="F1026" t="s">
        <v>618</v>
      </c>
      <c r="G1026" s="240">
        <v>724</v>
      </c>
      <c r="H1026" s="241">
        <v>261</v>
      </c>
      <c r="I1026" t="s">
        <v>768</v>
      </c>
      <c r="J1026" s="242">
        <v>254</v>
      </c>
      <c r="K1026" s="242">
        <v>406</v>
      </c>
      <c r="L1026" t="s">
        <v>637</v>
      </c>
      <c r="M1026" s="239">
        <v>84</v>
      </c>
      <c r="N1026" s="239" t="s">
        <v>3335</v>
      </c>
      <c r="O1026" s="241">
        <v>418</v>
      </c>
      <c r="P1026">
        <v>731</v>
      </c>
    </row>
    <row r="1027" spans="1:16" x14ac:dyDescent="0.35">
      <c r="A1027" t="s">
        <v>338</v>
      </c>
      <c r="B1027" t="s">
        <v>4894</v>
      </c>
      <c r="C1027" t="s">
        <v>4895</v>
      </c>
      <c r="E1027" t="s">
        <v>2945</v>
      </c>
      <c r="F1027" t="s">
        <v>615</v>
      </c>
      <c r="G1027" s="240">
        <v>318</v>
      </c>
      <c r="H1027" s="241">
        <v>39</v>
      </c>
      <c r="I1027" t="s">
        <v>764</v>
      </c>
      <c r="J1027" s="242">
        <v>32</v>
      </c>
      <c r="K1027" s="242">
        <v>51</v>
      </c>
      <c r="L1027" t="s">
        <v>634</v>
      </c>
      <c r="M1027" s="239">
        <v>122</v>
      </c>
      <c r="N1027" s="239" t="s">
        <v>3435</v>
      </c>
      <c r="O1027" s="241">
        <v>62</v>
      </c>
      <c r="P1027">
        <v>321</v>
      </c>
    </row>
    <row r="1028" spans="1:16" x14ac:dyDescent="0.35">
      <c r="A1028" t="s">
        <v>338</v>
      </c>
      <c r="B1028" t="s">
        <v>4896</v>
      </c>
      <c r="C1028" t="s">
        <v>4897</v>
      </c>
      <c r="E1028" t="s">
        <v>3039</v>
      </c>
      <c r="F1028" t="s">
        <v>615</v>
      </c>
      <c r="G1028" s="240">
        <v>428</v>
      </c>
      <c r="H1028" s="241">
        <v>80</v>
      </c>
      <c r="I1028" t="s">
        <v>764</v>
      </c>
      <c r="J1028" s="242">
        <v>71</v>
      </c>
      <c r="K1028" s="242">
        <v>114</v>
      </c>
      <c r="L1028" t="s">
        <v>636</v>
      </c>
      <c r="M1028" s="239">
        <v>54</v>
      </c>
      <c r="N1028" s="239" t="s">
        <v>2735</v>
      </c>
      <c r="O1028" s="241">
        <v>128</v>
      </c>
      <c r="P1028">
        <v>431</v>
      </c>
    </row>
    <row r="1029" spans="1:16" x14ac:dyDescent="0.35">
      <c r="A1029" t="s">
        <v>339</v>
      </c>
      <c r="B1029" t="s">
        <v>4898</v>
      </c>
      <c r="C1029" t="s">
        <v>4899</v>
      </c>
      <c r="E1029" t="s">
        <v>2755</v>
      </c>
      <c r="F1029" t="s">
        <v>618</v>
      </c>
      <c r="G1029" s="240">
        <v>117</v>
      </c>
      <c r="H1029" s="241">
        <v>23</v>
      </c>
      <c r="I1029" t="s">
        <v>763</v>
      </c>
      <c r="J1029" s="242">
        <v>24</v>
      </c>
      <c r="K1029" s="242">
        <v>38</v>
      </c>
      <c r="L1029" s="217" t="s">
        <v>845</v>
      </c>
      <c r="M1029" s="239"/>
      <c r="N1029" s="239"/>
      <c r="O1029" s="241">
        <v>37</v>
      </c>
      <c r="P1029">
        <v>100</v>
      </c>
    </row>
    <row r="1030" spans="1:16" x14ac:dyDescent="0.35">
      <c r="A1030" t="s">
        <v>339</v>
      </c>
      <c r="B1030" t="s">
        <v>2941</v>
      </c>
      <c r="C1030" t="s">
        <v>4900</v>
      </c>
      <c r="E1030" t="s">
        <v>2802</v>
      </c>
      <c r="F1030" t="s">
        <v>612</v>
      </c>
      <c r="G1030" s="240">
        <v>240</v>
      </c>
      <c r="H1030" s="241">
        <v>76</v>
      </c>
      <c r="I1030" t="s">
        <v>764</v>
      </c>
      <c r="J1030" s="242">
        <v>71</v>
      </c>
      <c r="K1030" s="242">
        <v>114</v>
      </c>
      <c r="L1030" t="s">
        <v>634</v>
      </c>
      <c r="M1030" s="239">
        <v>62</v>
      </c>
      <c r="N1030" s="239" t="s">
        <v>2885</v>
      </c>
      <c r="O1030" s="241">
        <v>122</v>
      </c>
      <c r="P1030">
        <v>237</v>
      </c>
    </row>
    <row r="1031" spans="1:16" x14ac:dyDescent="0.35">
      <c r="A1031" t="s">
        <v>339</v>
      </c>
      <c r="B1031" t="s">
        <v>4901</v>
      </c>
      <c r="C1031" t="s">
        <v>4902</v>
      </c>
      <c r="E1031" t="s">
        <v>2802</v>
      </c>
      <c r="F1031" t="s">
        <v>612</v>
      </c>
      <c r="G1031" s="240">
        <v>224</v>
      </c>
      <c r="H1031" s="241">
        <v>109</v>
      </c>
      <c r="I1031" t="s">
        <v>764</v>
      </c>
      <c r="J1031" s="242">
        <v>106</v>
      </c>
      <c r="K1031" s="242">
        <v>170</v>
      </c>
      <c r="L1031" t="s">
        <v>636</v>
      </c>
      <c r="M1031" s="239">
        <v>62</v>
      </c>
      <c r="N1031" s="239" t="s">
        <v>3155</v>
      </c>
      <c r="O1031" s="241">
        <v>174</v>
      </c>
      <c r="P1031">
        <v>233</v>
      </c>
    </row>
    <row r="1032" spans="1:16" x14ac:dyDescent="0.35">
      <c r="A1032" t="s">
        <v>339</v>
      </c>
      <c r="B1032" t="s">
        <v>4903</v>
      </c>
      <c r="C1032" t="s">
        <v>4904</v>
      </c>
      <c r="E1032" t="s">
        <v>2802</v>
      </c>
      <c r="F1032" t="s">
        <v>615</v>
      </c>
      <c r="G1032" s="240">
        <v>390</v>
      </c>
      <c r="H1032" s="241">
        <v>101</v>
      </c>
      <c r="I1032" t="s">
        <v>764</v>
      </c>
      <c r="J1032" s="242">
        <v>102</v>
      </c>
      <c r="K1032" s="242">
        <v>163</v>
      </c>
      <c r="L1032" t="s">
        <v>636</v>
      </c>
      <c r="M1032" s="239">
        <v>138</v>
      </c>
      <c r="N1032" s="239" t="s">
        <v>2877</v>
      </c>
      <c r="O1032" s="241">
        <v>162</v>
      </c>
      <c r="P1032">
        <v>399</v>
      </c>
    </row>
    <row r="1033" spans="1:16" x14ac:dyDescent="0.35">
      <c r="A1033" t="s">
        <v>339</v>
      </c>
      <c r="B1033" t="s">
        <v>4905</v>
      </c>
      <c r="C1033" t="s">
        <v>4906</v>
      </c>
      <c r="E1033" t="s">
        <v>2802</v>
      </c>
      <c r="F1033" t="s">
        <v>618</v>
      </c>
      <c r="G1033" s="240">
        <v>604</v>
      </c>
      <c r="H1033" s="241">
        <v>113</v>
      </c>
      <c r="I1033" t="s">
        <v>764</v>
      </c>
      <c r="J1033" s="242">
        <v>100</v>
      </c>
      <c r="K1033" s="242">
        <v>160</v>
      </c>
      <c r="L1033" t="s">
        <v>636</v>
      </c>
      <c r="M1033" s="239">
        <v>174</v>
      </c>
      <c r="N1033" s="239" t="s">
        <v>2794</v>
      </c>
      <c r="O1033" s="241">
        <v>181</v>
      </c>
      <c r="P1033">
        <v>600</v>
      </c>
    </row>
    <row r="1034" spans="1:16" x14ac:dyDescent="0.35">
      <c r="A1034" t="s">
        <v>339</v>
      </c>
      <c r="B1034" t="s">
        <v>4907</v>
      </c>
      <c r="C1034" t="s">
        <v>4908</v>
      </c>
      <c r="E1034" t="s">
        <v>2802</v>
      </c>
      <c r="F1034" t="s">
        <v>615</v>
      </c>
      <c r="G1034" s="240">
        <v>309</v>
      </c>
      <c r="H1034" s="241">
        <v>71</v>
      </c>
      <c r="I1034" t="s">
        <v>764</v>
      </c>
      <c r="J1034" s="242">
        <v>77</v>
      </c>
      <c r="K1034" s="242">
        <v>123</v>
      </c>
      <c r="L1034" t="s">
        <v>634</v>
      </c>
      <c r="M1034" s="239">
        <v>73</v>
      </c>
      <c r="N1034" s="239" t="s">
        <v>3435</v>
      </c>
      <c r="O1034" s="241">
        <v>114</v>
      </c>
      <c r="P1034">
        <v>310</v>
      </c>
    </row>
    <row r="1035" spans="1:16" x14ac:dyDescent="0.35">
      <c r="A1035" t="s">
        <v>339</v>
      </c>
      <c r="B1035" t="s">
        <v>4909</v>
      </c>
      <c r="C1035" t="s">
        <v>4910</v>
      </c>
      <c r="E1035" t="s">
        <v>2802</v>
      </c>
      <c r="F1035" t="s">
        <v>618</v>
      </c>
      <c r="G1035" s="240">
        <v>589</v>
      </c>
      <c r="H1035" s="241">
        <v>130</v>
      </c>
      <c r="I1035" t="s">
        <v>764</v>
      </c>
      <c r="J1035" s="242">
        <v>136</v>
      </c>
      <c r="K1035" s="242">
        <v>218</v>
      </c>
      <c r="L1035" t="s">
        <v>636</v>
      </c>
      <c r="M1035" s="239">
        <v>146</v>
      </c>
      <c r="N1035" s="239" t="s">
        <v>2752</v>
      </c>
      <c r="O1035" s="241">
        <v>208</v>
      </c>
      <c r="P1035">
        <v>580</v>
      </c>
    </row>
    <row r="1036" spans="1:16" x14ac:dyDescent="0.35">
      <c r="A1036" t="s">
        <v>339</v>
      </c>
      <c r="B1036" t="s">
        <v>2812</v>
      </c>
      <c r="C1036" t="s">
        <v>4911</v>
      </c>
      <c r="E1036" t="s">
        <v>2747</v>
      </c>
      <c r="F1036" t="s">
        <v>618</v>
      </c>
      <c r="G1036" s="240">
        <v>620</v>
      </c>
      <c r="H1036" s="241">
        <v>132</v>
      </c>
      <c r="I1036" t="s">
        <v>764</v>
      </c>
      <c r="J1036" s="242">
        <v>127</v>
      </c>
      <c r="K1036" s="242">
        <v>203</v>
      </c>
      <c r="L1036" t="s">
        <v>636</v>
      </c>
      <c r="M1036" s="239">
        <v>161</v>
      </c>
      <c r="N1036" s="239" t="s">
        <v>2877</v>
      </c>
      <c r="O1036" s="241">
        <v>211</v>
      </c>
      <c r="P1036">
        <v>615</v>
      </c>
    </row>
    <row r="1037" spans="1:16" x14ac:dyDescent="0.35">
      <c r="A1037" t="s">
        <v>339</v>
      </c>
      <c r="B1037" t="s">
        <v>2814</v>
      </c>
      <c r="C1037" t="s">
        <v>4912</v>
      </c>
      <c r="E1037" t="s">
        <v>2989</v>
      </c>
      <c r="F1037" t="s">
        <v>615</v>
      </c>
      <c r="G1037" s="240">
        <v>384</v>
      </c>
      <c r="H1037" s="241">
        <v>84</v>
      </c>
      <c r="I1037" t="s">
        <v>764</v>
      </c>
      <c r="J1037" s="242">
        <v>95</v>
      </c>
      <c r="K1037" s="242">
        <v>152</v>
      </c>
      <c r="L1037" t="s">
        <v>636</v>
      </c>
      <c r="M1037" s="239">
        <v>93</v>
      </c>
      <c r="N1037" s="239" t="s">
        <v>2762</v>
      </c>
      <c r="O1037" s="241">
        <v>134</v>
      </c>
      <c r="P1037">
        <v>381</v>
      </c>
    </row>
    <row r="1038" spans="1:16" x14ac:dyDescent="0.35">
      <c r="A1038" t="s">
        <v>339</v>
      </c>
      <c r="B1038" t="s">
        <v>4913</v>
      </c>
      <c r="C1038" t="s">
        <v>4914</v>
      </c>
      <c r="E1038" t="s">
        <v>2751</v>
      </c>
      <c r="F1038" t="s">
        <v>618</v>
      </c>
      <c r="G1038" s="240">
        <v>842</v>
      </c>
      <c r="H1038" s="241">
        <v>137</v>
      </c>
      <c r="I1038" t="s">
        <v>2739</v>
      </c>
      <c r="J1038" s="242">
        <v>131</v>
      </c>
      <c r="K1038" s="242">
        <v>210</v>
      </c>
      <c r="L1038" t="s">
        <v>636</v>
      </c>
      <c r="M1038" s="239">
        <v>465</v>
      </c>
      <c r="N1038" s="239" t="s">
        <v>2885</v>
      </c>
      <c r="O1038" s="241">
        <v>219</v>
      </c>
      <c r="P1038">
        <v>842</v>
      </c>
    </row>
    <row r="1039" spans="1:16" x14ac:dyDescent="0.35">
      <c r="A1039" t="s">
        <v>339</v>
      </c>
      <c r="B1039" t="s">
        <v>4915</v>
      </c>
      <c r="C1039" t="s">
        <v>4916</v>
      </c>
      <c r="E1039" t="s">
        <v>2819</v>
      </c>
      <c r="F1039" t="s">
        <v>618</v>
      </c>
      <c r="G1039" s="240">
        <v>1002</v>
      </c>
      <c r="H1039" s="241">
        <v>235</v>
      </c>
      <c r="I1039" t="s">
        <v>2739</v>
      </c>
      <c r="J1039" s="242">
        <v>243</v>
      </c>
      <c r="K1039" s="242">
        <v>389</v>
      </c>
      <c r="L1039" t="s">
        <v>636</v>
      </c>
      <c r="M1039" s="239">
        <v>565</v>
      </c>
      <c r="N1039" s="239" t="s">
        <v>2919</v>
      </c>
      <c r="O1039" s="241">
        <v>376</v>
      </c>
      <c r="P1039">
        <v>994</v>
      </c>
    </row>
    <row r="1040" spans="1:16" x14ac:dyDescent="0.35">
      <c r="A1040" t="s">
        <v>339</v>
      </c>
      <c r="B1040" t="s">
        <v>4917</v>
      </c>
      <c r="C1040" t="s">
        <v>4918</v>
      </c>
      <c r="E1040" t="s">
        <v>2743</v>
      </c>
      <c r="F1040" t="s">
        <v>618</v>
      </c>
      <c r="G1040" s="240">
        <v>1308</v>
      </c>
      <c r="H1040" s="241">
        <v>276</v>
      </c>
      <c r="I1040" t="s">
        <v>768</v>
      </c>
      <c r="J1040" s="242">
        <v>271</v>
      </c>
      <c r="K1040" s="242">
        <v>434</v>
      </c>
      <c r="L1040" t="s">
        <v>636</v>
      </c>
      <c r="M1040" s="239">
        <v>88</v>
      </c>
      <c r="N1040" s="239" t="s">
        <v>2850</v>
      </c>
      <c r="O1040" s="241">
        <v>442</v>
      </c>
      <c r="P1040">
        <v>1326</v>
      </c>
    </row>
    <row r="1041" spans="1:16" x14ac:dyDescent="0.35">
      <c r="A1041" t="s">
        <v>339</v>
      </c>
      <c r="B1041" t="s">
        <v>4919</v>
      </c>
      <c r="C1041" t="s">
        <v>4920</v>
      </c>
      <c r="E1041" t="s">
        <v>2743</v>
      </c>
      <c r="F1041" t="s">
        <v>618</v>
      </c>
      <c r="G1041" s="240">
        <v>1026</v>
      </c>
      <c r="H1041" s="241">
        <v>150</v>
      </c>
      <c r="I1041" t="s">
        <v>768</v>
      </c>
      <c r="J1041" s="242">
        <v>149</v>
      </c>
      <c r="K1041" s="242">
        <v>238</v>
      </c>
      <c r="L1041" t="s">
        <v>636</v>
      </c>
      <c r="M1041" s="239">
        <v>52</v>
      </c>
      <c r="N1041" s="239" t="s">
        <v>2744</v>
      </c>
      <c r="O1041" s="241">
        <v>240</v>
      </c>
      <c r="P1041">
        <v>1017</v>
      </c>
    </row>
    <row r="1042" spans="1:16" x14ac:dyDescent="0.35">
      <c r="A1042" t="s">
        <v>340</v>
      </c>
      <c r="B1042" t="s">
        <v>4921</v>
      </c>
      <c r="C1042" t="s">
        <v>4922</v>
      </c>
      <c r="E1042" t="s">
        <v>2797</v>
      </c>
      <c r="F1042" t="s">
        <v>615</v>
      </c>
      <c r="G1042" s="240">
        <v>221</v>
      </c>
      <c r="H1042" s="241">
        <v>43</v>
      </c>
      <c r="I1042" t="s">
        <v>764</v>
      </c>
      <c r="J1042" s="242">
        <v>39</v>
      </c>
      <c r="K1042" s="242">
        <v>62</v>
      </c>
      <c r="L1042" t="s">
        <v>634</v>
      </c>
      <c r="M1042" s="239">
        <v>52</v>
      </c>
      <c r="N1042" s="239" t="s">
        <v>2768</v>
      </c>
      <c r="O1042" s="241">
        <v>69</v>
      </c>
      <c r="P1042">
        <v>219</v>
      </c>
    </row>
    <row r="1043" spans="1:16" x14ac:dyDescent="0.35">
      <c r="A1043" t="s">
        <v>341</v>
      </c>
      <c r="B1043" t="s">
        <v>4923</v>
      </c>
      <c r="C1043" t="s">
        <v>4924</v>
      </c>
      <c r="E1043" t="s">
        <v>3047</v>
      </c>
      <c r="F1043" t="s">
        <v>615</v>
      </c>
      <c r="G1043" s="240">
        <v>115</v>
      </c>
      <c r="H1043" s="241">
        <v>43</v>
      </c>
      <c r="I1043" t="s">
        <v>766</v>
      </c>
      <c r="J1043" s="242">
        <v>43</v>
      </c>
      <c r="K1043" s="242">
        <v>69</v>
      </c>
      <c r="L1043" t="s">
        <v>636</v>
      </c>
      <c r="M1043" s="239">
        <v>40</v>
      </c>
      <c r="N1043" s="239" t="s">
        <v>2993</v>
      </c>
      <c r="O1043" s="241">
        <v>69</v>
      </c>
      <c r="P1043">
        <v>118</v>
      </c>
    </row>
    <row r="1044" spans="1:16" x14ac:dyDescent="0.35">
      <c r="A1044" t="s">
        <v>342</v>
      </c>
      <c r="B1044" t="s">
        <v>4925</v>
      </c>
      <c r="C1044" t="s">
        <v>4926</v>
      </c>
      <c r="E1044" t="s">
        <v>2755</v>
      </c>
      <c r="F1044" t="s">
        <v>612</v>
      </c>
      <c r="G1044" s="240">
        <v>179</v>
      </c>
      <c r="H1044" s="241">
        <v>44</v>
      </c>
      <c r="I1044" t="s">
        <v>763</v>
      </c>
      <c r="J1044" s="242">
        <v>66</v>
      </c>
      <c r="K1044" s="242">
        <v>106</v>
      </c>
      <c r="L1044" s="217" t="s">
        <v>845</v>
      </c>
      <c r="M1044" s="239"/>
      <c r="N1044" s="239"/>
      <c r="O1044" s="241">
        <v>70</v>
      </c>
      <c r="P1044">
        <v>148</v>
      </c>
    </row>
    <row r="1045" spans="1:16" x14ac:dyDescent="0.35">
      <c r="A1045" t="s">
        <v>342</v>
      </c>
      <c r="B1045" t="s">
        <v>4927</v>
      </c>
      <c r="C1045" t="s">
        <v>4928</v>
      </c>
      <c r="E1045" t="s">
        <v>2802</v>
      </c>
      <c r="F1045" t="s">
        <v>618</v>
      </c>
      <c r="G1045" s="240">
        <v>353</v>
      </c>
      <c r="H1045" s="241">
        <v>99</v>
      </c>
      <c r="I1045" t="s">
        <v>764</v>
      </c>
      <c r="J1045" s="242">
        <v>87</v>
      </c>
      <c r="K1045" s="242">
        <v>139</v>
      </c>
      <c r="L1045" t="s">
        <v>636</v>
      </c>
      <c r="M1045" s="239">
        <v>82</v>
      </c>
      <c r="N1045" s="239" t="s">
        <v>3435</v>
      </c>
      <c r="O1045" s="241">
        <v>158</v>
      </c>
      <c r="P1045">
        <v>355</v>
      </c>
    </row>
    <row r="1046" spans="1:16" x14ac:dyDescent="0.35">
      <c r="A1046" t="s">
        <v>342</v>
      </c>
      <c r="B1046" t="s">
        <v>4929</v>
      </c>
      <c r="C1046" t="s">
        <v>4930</v>
      </c>
      <c r="E1046" t="s">
        <v>2802</v>
      </c>
      <c r="F1046" t="s">
        <v>618</v>
      </c>
      <c r="G1046" s="240">
        <v>341</v>
      </c>
      <c r="H1046" s="241">
        <v>74</v>
      </c>
      <c r="I1046" t="s">
        <v>764</v>
      </c>
      <c r="J1046" s="242">
        <v>68</v>
      </c>
      <c r="K1046" s="242">
        <v>109</v>
      </c>
      <c r="L1046" t="s">
        <v>636</v>
      </c>
      <c r="M1046" s="239">
        <v>98</v>
      </c>
      <c r="N1046" s="239" t="s">
        <v>2999</v>
      </c>
      <c r="O1046" s="241">
        <v>118</v>
      </c>
      <c r="P1046">
        <v>341</v>
      </c>
    </row>
    <row r="1047" spans="1:16" x14ac:dyDescent="0.35">
      <c r="A1047" t="s">
        <v>342</v>
      </c>
      <c r="B1047" t="s">
        <v>4931</v>
      </c>
      <c r="C1047" t="s">
        <v>4932</v>
      </c>
      <c r="E1047" t="s">
        <v>2758</v>
      </c>
      <c r="F1047" t="s">
        <v>612</v>
      </c>
      <c r="G1047" s="240">
        <v>467</v>
      </c>
      <c r="H1047" s="241">
        <v>197</v>
      </c>
      <c r="I1047" t="s">
        <v>764</v>
      </c>
      <c r="J1047" s="242">
        <v>209</v>
      </c>
      <c r="K1047" s="242">
        <v>334</v>
      </c>
      <c r="L1047" t="s">
        <v>637</v>
      </c>
      <c r="M1047" s="239">
        <v>104</v>
      </c>
      <c r="N1047" s="239" t="s">
        <v>3127</v>
      </c>
      <c r="O1047" s="241">
        <v>315</v>
      </c>
      <c r="P1047">
        <v>479</v>
      </c>
    </row>
    <row r="1048" spans="1:16" x14ac:dyDescent="0.35">
      <c r="A1048" t="s">
        <v>342</v>
      </c>
      <c r="B1048" t="s">
        <v>4933</v>
      </c>
      <c r="C1048" t="s">
        <v>4934</v>
      </c>
      <c r="E1048" t="s">
        <v>2802</v>
      </c>
      <c r="F1048" t="s">
        <v>618</v>
      </c>
      <c r="G1048" s="240">
        <v>271</v>
      </c>
      <c r="H1048" s="241">
        <v>70</v>
      </c>
      <c r="I1048" t="s">
        <v>764</v>
      </c>
      <c r="J1048" s="242">
        <v>68</v>
      </c>
      <c r="K1048" s="242">
        <v>109</v>
      </c>
      <c r="L1048" t="s">
        <v>637</v>
      </c>
      <c r="M1048" s="239">
        <v>82</v>
      </c>
      <c r="N1048" s="239" t="s">
        <v>3162</v>
      </c>
      <c r="O1048" s="241">
        <v>112</v>
      </c>
      <c r="P1048">
        <v>267</v>
      </c>
    </row>
    <row r="1049" spans="1:16" x14ac:dyDescent="0.35">
      <c r="A1049" t="s">
        <v>342</v>
      </c>
      <c r="B1049" t="s">
        <v>4935</v>
      </c>
      <c r="C1049" t="s">
        <v>4936</v>
      </c>
      <c r="E1049" t="s">
        <v>2758</v>
      </c>
      <c r="F1049" t="s">
        <v>612</v>
      </c>
      <c r="G1049" s="240">
        <v>565</v>
      </c>
      <c r="H1049" s="241">
        <v>231</v>
      </c>
      <c r="I1049" t="s">
        <v>764</v>
      </c>
      <c r="J1049" s="242">
        <v>231</v>
      </c>
      <c r="K1049" s="242">
        <v>370</v>
      </c>
      <c r="L1049" t="s">
        <v>636</v>
      </c>
      <c r="M1049" s="239">
        <v>110</v>
      </c>
      <c r="N1049" s="239" t="s">
        <v>3162</v>
      </c>
      <c r="O1049" s="241">
        <v>370</v>
      </c>
      <c r="P1049">
        <v>577</v>
      </c>
    </row>
    <row r="1050" spans="1:16" x14ac:dyDescent="0.35">
      <c r="A1050" t="s">
        <v>342</v>
      </c>
      <c r="B1050" t="s">
        <v>4937</v>
      </c>
      <c r="C1050" t="s">
        <v>4938</v>
      </c>
      <c r="E1050" t="s">
        <v>2802</v>
      </c>
      <c r="F1050" t="s">
        <v>618</v>
      </c>
      <c r="G1050" s="240">
        <v>351</v>
      </c>
      <c r="H1050" s="241">
        <v>92</v>
      </c>
      <c r="I1050" t="s">
        <v>764</v>
      </c>
      <c r="J1050" s="242">
        <v>85</v>
      </c>
      <c r="K1050" s="242">
        <v>136</v>
      </c>
      <c r="L1050" t="s">
        <v>634</v>
      </c>
      <c r="M1050" s="239">
        <v>64</v>
      </c>
      <c r="N1050" s="239" t="s">
        <v>2803</v>
      </c>
      <c r="O1050" s="241">
        <v>147</v>
      </c>
      <c r="P1050">
        <v>346</v>
      </c>
    </row>
    <row r="1051" spans="1:16" x14ac:dyDescent="0.35">
      <c r="A1051" t="s">
        <v>342</v>
      </c>
      <c r="B1051" t="s">
        <v>4939</v>
      </c>
      <c r="C1051" t="s">
        <v>4940</v>
      </c>
      <c r="E1051" t="s">
        <v>2802</v>
      </c>
      <c r="F1051" t="s">
        <v>618</v>
      </c>
      <c r="G1051" s="240">
        <v>409</v>
      </c>
      <c r="H1051" s="241">
        <v>161</v>
      </c>
      <c r="I1051" t="s">
        <v>764</v>
      </c>
      <c r="J1051" s="242">
        <v>159</v>
      </c>
      <c r="K1051" s="242">
        <v>254</v>
      </c>
      <c r="L1051" t="s">
        <v>634</v>
      </c>
      <c r="M1051" s="239">
        <v>79</v>
      </c>
      <c r="N1051" s="239" t="s">
        <v>3335</v>
      </c>
      <c r="O1051" s="241">
        <v>258</v>
      </c>
      <c r="P1051">
        <v>408</v>
      </c>
    </row>
    <row r="1052" spans="1:16" x14ac:dyDescent="0.35">
      <c r="A1052" t="s">
        <v>342</v>
      </c>
      <c r="B1052" t="s">
        <v>4941</v>
      </c>
      <c r="C1052" t="s">
        <v>4942</v>
      </c>
      <c r="E1052" t="s">
        <v>2802</v>
      </c>
      <c r="F1052" t="s">
        <v>612</v>
      </c>
      <c r="G1052" s="240">
        <v>304</v>
      </c>
      <c r="H1052" s="241">
        <v>145</v>
      </c>
      <c r="I1052" t="s">
        <v>764</v>
      </c>
      <c r="J1052" s="242">
        <v>152</v>
      </c>
      <c r="K1052" s="242">
        <v>243</v>
      </c>
      <c r="L1052" t="s">
        <v>634</v>
      </c>
      <c r="M1052" s="239">
        <v>77</v>
      </c>
      <c r="N1052" s="239" t="s">
        <v>2996</v>
      </c>
      <c r="O1052" s="241">
        <v>232</v>
      </c>
      <c r="P1052">
        <v>296</v>
      </c>
    </row>
    <row r="1053" spans="1:16" x14ac:dyDescent="0.35">
      <c r="A1053" t="s">
        <v>342</v>
      </c>
      <c r="B1053" t="s">
        <v>4943</v>
      </c>
      <c r="C1053" t="s">
        <v>4944</v>
      </c>
      <c r="E1053" t="s">
        <v>2989</v>
      </c>
      <c r="F1053" t="s">
        <v>612</v>
      </c>
      <c r="G1053" s="240">
        <v>434</v>
      </c>
      <c r="H1053" s="241">
        <v>246</v>
      </c>
      <c r="I1053" t="s">
        <v>764</v>
      </c>
      <c r="J1053" s="242">
        <v>238</v>
      </c>
      <c r="K1053" s="242">
        <v>381</v>
      </c>
      <c r="L1053" t="s">
        <v>637</v>
      </c>
      <c r="M1053" s="239">
        <v>104</v>
      </c>
      <c r="N1053" s="239" t="s">
        <v>3085</v>
      </c>
      <c r="O1053" s="241">
        <v>394</v>
      </c>
      <c r="P1053">
        <v>424</v>
      </c>
    </row>
    <row r="1054" spans="1:16" x14ac:dyDescent="0.35">
      <c r="A1054" t="s">
        <v>342</v>
      </c>
      <c r="B1054" t="s">
        <v>4945</v>
      </c>
      <c r="C1054" t="s">
        <v>4946</v>
      </c>
      <c r="E1054" t="s">
        <v>2802</v>
      </c>
      <c r="F1054" t="s">
        <v>618</v>
      </c>
      <c r="G1054" s="240">
        <v>330</v>
      </c>
      <c r="H1054" s="241">
        <v>68</v>
      </c>
      <c r="I1054" t="s">
        <v>764</v>
      </c>
      <c r="J1054" s="242">
        <v>80</v>
      </c>
      <c r="K1054" s="242">
        <v>128</v>
      </c>
      <c r="L1054" t="s">
        <v>636</v>
      </c>
      <c r="M1054" s="239">
        <v>92</v>
      </c>
      <c r="N1054" s="239" t="s">
        <v>2735</v>
      </c>
      <c r="O1054" s="241">
        <v>109</v>
      </c>
      <c r="P1054">
        <v>332</v>
      </c>
    </row>
    <row r="1055" spans="1:16" x14ac:dyDescent="0.35">
      <c r="A1055" t="s">
        <v>342</v>
      </c>
      <c r="B1055" t="s">
        <v>4947</v>
      </c>
      <c r="C1055" t="s">
        <v>4948</v>
      </c>
      <c r="E1055" t="s">
        <v>2802</v>
      </c>
      <c r="F1055" t="s">
        <v>618</v>
      </c>
      <c r="G1055" s="240">
        <v>350</v>
      </c>
      <c r="H1055" s="241">
        <v>144</v>
      </c>
      <c r="I1055" t="s">
        <v>764</v>
      </c>
      <c r="J1055" s="242">
        <v>140</v>
      </c>
      <c r="K1055" s="242">
        <v>224</v>
      </c>
      <c r="L1055" t="s">
        <v>636</v>
      </c>
      <c r="M1055" s="239">
        <v>71</v>
      </c>
      <c r="N1055" s="239" t="s">
        <v>3435</v>
      </c>
      <c r="O1055" s="241">
        <v>230</v>
      </c>
      <c r="P1055">
        <v>350</v>
      </c>
    </row>
    <row r="1056" spans="1:16" x14ac:dyDescent="0.35">
      <c r="A1056" t="s">
        <v>342</v>
      </c>
      <c r="B1056" t="s">
        <v>4949</v>
      </c>
      <c r="C1056" t="s">
        <v>4950</v>
      </c>
      <c r="E1056" t="s">
        <v>2819</v>
      </c>
      <c r="F1056" t="s">
        <v>618</v>
      </c>
      <c r="G1056" s="240">
        <v>480</v>
      </c>
      <c r="H1056" s="241">
        <v>172</v>
      </c>
      <c r="I1056" t="s">
        <v>2739</v>
      </c>
      <c r="J1056" s="242">
        <v>166</v>
      </c>
      <c r="K1056" s="242">
        <v>266</v>
      </c>
      <c r="L1056" t="s">
        <v>634</v>
      </c>
      <c r="M1056" s="239">
        <v>217</v>
      </c>
      <c r="N1056" s="239" t="s">
        <v>2748</v>
      </c>
      <c r="O1056" s="241">
        <v>275</v>
      </c>
      <c r="P1056">
        <v>474</v>
      </c>
    </row>
    <row r="1057" spans="1:16" x14ac:dyDescent="0.35">
      <c r="A1057" t="s">
        <v>342</v>
      </c>
      <c r="B1057" t="s">
        <v>4951</v>
      </c>
      <c r="C1057" t="s">
        <v>4952</v>
      </c>
      <c r="E1057" t="s">
        <v>2819</v>
      </c>
      <c r="F1057" t="s">
        <v>618</v>
      </c>
      <c r="G1057" s="240">
        <v>343</v>
      </c>
      <c r="H1057" s="241">
        <v>128</v>
      </c>
      <c r="I1057" t="s">
        <v>2739</v>
      </c>
      <c r="J1057" s="242">
        <v>121</v>
      </c>
      <c r="K1057" s="242">
        <v>194</v>
      </c>
      <c r="L1057" t="s">
        <v>637</v>
      </c>
      <c r="M1057" s="239">
        <v>226</v>
      </c>
      <c r="N1057" s="239" t="s">
        <v>3280</v>
      </c>
      <c r="O1057" s="241">
        <v>205</v>
      </c>
      <c r="P1057">
        <v>342</v>
      </c>
    </row>
    <row r="1058" spans="1:16" x14ac:dyDescent="0.35">
      <c r="A1058" t="s">
        <v>342</v>
      </c>
      <c r="B1058" t="s">
        <v>4953</v>
      </c>
      <c r="C1058" t="s">
        <v>4954</v>
      </c>
      <c r="E1058" t="s">
        <v>2819</v>
      </c>
      <c r="F1058" t="s">
        <v>618</v>
      </c>
      <c r="G1058" s="240">
        <v>668</v>
      </c>
      <c r="H1058" s="241">
        <v>166</v>
      </c>
      <c r="I1058" t="s">
        <v>2739</v>
      </c>
      <c r="J1058" s="242">
        <v>168</v>
      </c>
      <c r="K1058" s="242">
        <v>269</v>
      </c>
      <c r="L1058" t="s">
        <v>636</v>
      </c>
      <c r="M1058" s="239">
        <v>247</v>
      </c>
      <c r="N1058" s="239" t="s">
        <v>2816</v>
      </c>
      <c r="O1058" s="241">
        <v>266</v>
      </c>
      <c r="P1058">
        <v>660</v>
      </c>
    </row>
    <row r="1059" spans="1:16" x14ac:dyDescent="0.35">
      <c r="A1059" t="s">
        <v>342</v>
      </c>
      <c r="B1059" t="s">
        <v>4955</v>
      </c>
      <c r="C1059" t="s">
        <v>4956</v>
      </c>
      <c r="E1059" t="s">
        <v>2751</v>
      </c>
      <c r="F1059" t="s">
        <v>618</v>
      </c>
      <c r="G1059" s="240">
        <v>340</v>
      </c>
      <c r="H1059" s="241">
        <v>134</v>
      </c>
      <c r="I1059" t="s">
        <v>2739</v>
      </c>
      <c r="J1059" s="242">
        <v>142</v>
      </c>
      <c r="K1059" s="242">
        <v>227</v>
      </c>
      <c r="L1059" t="s">
        <v>636</v>
      </c>
      <c r="M1059" s="239">
        <v>218</v>
      </c>
      <c r="N1059" s="239" t="s">
        <v>2993</v>
      </c>
      <c r="O1059" s="241">
        <v>214</v>
      </c>
      <c r="P1059">
        <v>339</v>
      </c>
    </row>
    <row r="1060" spans="1:16" x14ac:dyDescent="0.35">
      <c r="A1060" t="s">
        <v>342</v>
      </c>
      <c r="B1060" t="s">
        <v>4957</v>
      </c>
      <c r="C1060" t="s">
        <v>4958</v>
      </c>
      <c r="E1060" t="s">
        <v>2751</v>
      </c>
      <c r="F1060" t="s">
        <v>618</v>
      </c>
      <c r="G1060" s="240">
        <v>342</v>
      </c>
      <c r="H1060" s="241">
        <v>148</v>
      </c>
      <c r="I1060" t="s">
        <v>2739</v>
      </c>
      <c r="J1060" s="242">
        <v>144</v>
      </c>
      <c r="K1060" s="242">
        <v>230</v>
      </c>
      <c r="L1060" t="s">
        <v>634</v>
      </c>
      <c r="M1060" s="239">
        <v>200</v>
      </c>
      <c r="N1060" s="239" t="s">
        <v>2956</v>
      </c>
      <c r="O1060" s="241">
        <v>237</v>
      </c>
      <c r="P1060">
        <v>345</v>
      </c>
    </row>
    <row r="1061" spans="1:16" x14ac:dyDescent="0.35">
      <c r="A1061" t="s">
        <v>342</v>
      </c>
      <c r="B1061" t="s">
        <v>4959</v>
      </c>
      <c r="C1061" t="s">
        <v>4960</v>
      </c>
      <c r="E1061" t="s">
        <v>2743</v>
      </c>
      <c r="F1061" t="s">
        <v>618</v>
      </c>
      <c r="G1061" s="240">
        <v>1472</v>
      </c>
      <c r="H1061" s="241">
        <v>455</v>
      </c>
      <c r="I1061" t="s">
        <v>768</v>
      </c>
      <c r="J1061" s="242">
        <v>465</v>
      </c>
      <c r="K1061" s="242">
        <v>744</v>
      </c>
      <c r="L1061" t="s">
        <v>636</v>
      </c>
      <c r="M1061" s="239">
        <v>119</v>
      </c>
      <c r="N1061" s="239" t="s">
        <v>2803</v>
      </c>
      <c r="O1061" s="241">
        <v>728</v>
      </c>
      <c r="P1061">
        <v>1465</v>
      </c>
    </row>
    <row r="1062" spans="1:16" x14ac:dyDescent="0.35">
      <c r="A1062" t="s">
        <v>342</v>
      </c>
      <c r="B1062" t="s">
        <v>4961</v>
      </c>
      <c r="C1062" t="s">
        <v>4962</v>
      </c>
      <c r="E1062" t="s">
        <v>2743</v>
      </c>
      <c r="F1062" t="s">
        <v>618</v>
      </c>
      <c r="G1062" s="240">
        <v>1212</v>
      </c>
      <c r="H1062" s="241">
        <v>413</v>
      </c>
      <c r="I1062" t="s">
        <v>768</v>
      </c>
      <c r="J1062" s="242">
        <v>411</v>
      </c>
      <c r="K1062" s="242">
        <v>658</v>
      </c>
      <c r="L1062" t="s">
        <v>636</v>
      </c>
      <c r="M1062" s="239">
        <v>70</v>
      </c>
      <c r="N1062" s="239" t="s">
        <v>2975</v>
      </c>
      <c r="O1062" s="241">
        <v>661</v>
      </c>
      <c r="P1062">
        <v>1215</v>
      </c>
    </row>
    <row r="1063" spans="1:16" x14ac:dyDescent="0.35">
      <c r="A1063" t="s">
        <v>343</v>
      </c>
      <c r="B1063" t="s">
        <v>4963</v>
      </c>
      <c r="C1063" t="s">
        <v>4964</v>
      </c>
      <c r="E1063" t="s">
        <v>2802</v>
      </c>
      <c r="F1063" t="s">
        <v>612</v>
      </c>
      <c r="G1063" s="240">
        <v>431</v>
      </c>
      <c r="H1063" s="241">
        <v>132</v>
      </c>
      <c r="I1063" t="s">
        <v>764</v>
      </c>
      <c r="J1063" s="242">
        <v>145</v>
      </c>
      <c r="K1063" s="242">
        <v>232</v>
      </c>
      <c r="L1063" t="s">
        <v>637</v>
      </c>
      <c r="M1063" s="239">
        <v>120</v>
      </c>
      <c r="N1063" s="239" t="s">
        <v>2956</v>
      </c>
      <c r="O1063" s="241">
        <v>211</v>
      </c>
      <c r="P1063">
        <v>421</v>
      </c>
    </row>
    <row r="1064" spans="1:16" x14ac:dyDescent="0.35">
      <c r="A1064" t="s">
        <v>343</v>
      </c>
      <c r="B1064" t="s">
        <v>4965</v>
      </c>
      <c r="C1064" t="s">
        <v>4966</v>
      </c>
      <c r="E1064" t="s">
        <v>2989</v>
      </c>
      <c r="F1064" t="s">
        <v>612</v>
      </c>
      <c r="G1064" s="240">
        <v>501</v>
      </c>
      <c r="H1064" s="241">
        <v>212</v>
      </c>
      <c r="I1064" t="s">
        <v>764</v>
      </c>
      <c r="J1064" s="242">
        <v>231</v>
      </c>
      <c r="K1064" s="242">
        <v>370</v>
      </c>
      <c r="L1064" t="s">
        <v>637</v>
      </c>
      <c r="M1064" s="239">
        <v>110</v>
      </c>
      <c r="N1064" s="239" t="s">
        <v>2967</v>
      </c>
      <c r="O1064" s="241">
        <v>339</v>
      </c>
      <c r="P1064">
        <v>469</v>
      </c>
    </row>
    <row r="1065" spans="1:16" x14ac:dyDescent="0.35">
      <c r="A1065" t="s">
        <v>343</v>
      </c>
      <c r="B1065" t="s">
        <v>4967</v>
      </c>
      <c r="C1065" t="s">
        <v>4968</v>
      </c>
      <c r="E1065" t="s">
        <v>2802</v>
      </c>
      <c r="F1065" t="s">
        <v>612</v>
      </c>
      <c r="G1065" s="240">
        <v>291</v>
      </c>
      <c r="H1065" s="241">
        <v>117</v>
      </c>
      <c r="I1065" t="s">
        <v>764</v>
      </c>
      <c r="J1065" s="242">
        <v>116</v>
      </c>
      <c r="K1065" s="242">
        <v>186</v>
      </c>
      <c r="L1065" t="s">
        <v>637</v>
      </c>
      <c r="M1065" s="239">
        <v>98</v>
      </c>
      <c r="N1065" s="239" t="s">
        <v>3423</v>
      </c>
      <c r="O1065" s="241">
        <v>187</v>
      </c>
      <c r="P1065">
        <v>291</v>
      </c>
    </row>
    <row r="1066" spans="1:16" x14ac:dyDescent="0.35">
      <c r="A1066" t="s">
        <v>343</v>
      </c>
      <c r="B1066" t="s">
        <v>4969</v>
      </c>
      <c r="C1066" t="s">
        <v>4970</v>
      </c>
      <c r="E1066" t="s">
        <v>2802</v>
      </c>
      <c r="F1066" t="s">
        <v>612</v>
      </c>
      <c r="G1066" s="240">
        <v>334</v>
      </c>
      <c r="H1066" s="241">
        <v>138</v>
      </c>
      <c r="I1066" t="s">
        <v>764</v>
      </c>
      <c r="J1066" s="242">
        <v>143</v>
      </c>
      <c r="K1066" s="242">
        <v>229</v>
      </c>
      <c r="L1066" t="s">
        <v>637</v>
      </c>
      <c r="M1066" s="239">
        <v>116</v>
      </c>
      <c r="N1066" s="239" t="s">
        <v>3095</v>
      </c>
      <c r="O1066" s="241">
        <v>221</v>
      </c>
      <c r="P1066">
        <v>328</v>
      </c>
    </row>
    <row r="1067" spans="1:16" x14ac:dyDescent="0.35">
      <c r="A1067" t="s">
        <v>343</v>
      </c>
      <c r="B1067" t="s">
        <v>4971</v>
      </c>
      <c r="C1067" t="s">
        <v>4972</v>
      </c>
      <c r="E1067" t="s">
        <v>2819</v>
      </c>
      <c r="F1067" t="s">
        <v>618</v>
      </c>
      <c r="G1067" s="240">
        <v>666</v>
      </c>
      <c r="H1067" s="241">
        <v>244</v>
      </c>
      <c r="I1067" t="s">
        <v>2739</v>
      </c>
      <c r="J1067" s="242">
        <v>239</v>
      </c>
      <c r="K1067" s="242">
        <v>382</v>
      </c>
      <c r="L1067" t="s">
        <v>637</v>
      </c>
      <c r="M1067" s="239">
        <v>503</v>
      </c>
      <c r="N1067" s="239" t="s">
        <v>3121</v>
      </c>
      <c r="O1067" s="241">
        <v>390</v>
      </c>
      <c r="P1067">
        <v>677</v>
      </c>
    </row>
    <row r="1068" spans="1:16" x14ac:dyDescent="0.35">
      <c r="A1068" t="s">
        <v>343</v>
      </c>
      <c r="B1068" t="s">
        <v>4973</v>
      </c>
      <c r="C1068" t="s">
        <v>4974</v>
      </c>
      <c r="E1068" t="s">
        <v>2743</v>
      </c>
      <c r="F1068" t="s">
        <v>618</v>
      </c>
      <c r="G1068" s="240">
        <v>706</v>
      </c>
      <c r="H1068" s="241">
        <v>266</v>
      </c>
      <c r="I1068" t="s">
        <v>768</v>
      </c>
      <c r="J1068" s="242">
        <v>282</v>
      </c>
      <c r="K1068" s="242">
        <v>451</v>
      </c>
      <c r="L1068" t="s">
        <v>636</v>
      </c>
      <c r="M1068" s="239">
        <v>79</v>
      </c>
      <c r="N1068" s="239" t="s">
        <v>2772</v>
      </c>
      <c r="O1068" s="241">
        <v>426</v>
      </c>
      <c r="P1068">
        <v>697</v>
      </c>
    </row>
    <row r="1069" spans="1:16" x14ac:dyDescent="0.35">
      <c r="A1069" t="s">
        <v>344</v>
      </c>
      <c r="B1069" t="s">
        <v>4975</v>
      </c>
      <c r="C1069" t="s">
        <v>4976</v>
      </c>
      <c r="E1069" t="s">
        <v>2755</v>
      </c>
      <c r="F1069" t="s">
        <v>618</v>
      </c>
      <c r="G1069" s="240">
        <v>100</v>
      </c>
      <c r="H1069" s="241">
        <v>9</v>
      </c>
      <c r="I1069" t="s">
        <v>763</v>
      </c>
      <c r="J1069" s="242">
        <v>13</v>
      </c>
      <c r="K1069" s="242">
        <v>21</v>
      </c>
      <c r="L1069" s="217" t="s">
        <v>845</v>
      </c>
      <c r="M1069" s="239"/>
      <c r="N1069" s="239"/>
      <c r="O1069" s="241">
        <v>14</v>
      </c>
      <c r="P1069">
        <v>91</v>
      </c>
    </row>
    <row r="1070" spans="1:16" x14ac:dyDescent="0.35">
      <c r="A1070" t="s">
        <v>344</v>
      </c>
      <c r="B1070" t="s">
        <v>4977</v>
      </c>
      <c r="C1070" t="s">
        <v>4978</v>
      </c>
      <c r="E1070" t="s">
        <v>2802</v>
      </c>
      <c r="F1070" t="s">
        <v>618</v>
      </c>
      <c r="G1070" s="240">
        <v>386</v>
      </c>
      <c r="H1070" s="241">
        <v>24</v>
      </c>
      <c r="I1070" t="s">
        <v>764</v>
      </c>
      <c r="J1070" s="242">
        <v>24</v>
      </c>
      <c r="K1070" s="242">
        <v>38</v>
      </c>
      <c r="L1070" t="s">
        <v>636</v>
      </c>
      <c r="M1070" s="239">
        <v>74</v>
      </c>
      <c r="N1070" s="239" t="s">
        <v>2937</v>
      </c>
      <c r="O1070" s="241">
        <v>38</v>
      </c>
      <c r="P1070">
        <v>383</v>
      </c>
    </row>
    <row r="1071" spans="1:16" x14ac:dyDescent="0.35">
      <c r="A1071" t="s">
        <v>344</v>
      </c>
      <c r="B1071" t="s">
        <v>4979</v>
      </c>
      <c r="C1071" t="s">
        <v>4980</v>
      </c>
      <c r="E1071" t="s">
        <v>2802</v>
      </c>
      <c r="F1071" t="s">
        <v>618</v>
      </c>
      <c r="G1071" s="240">
        <v>386</v>
      </c>
      <c r="H1071" s="241">
        <v>20</v>
      </c>
      <c r="I1071" t="s">
        <v>764</v>
      </c>
      <c r="J1071" s="242">
        <v>20</v>
      </c>
      <c r="K1071" s="242">
        <v>32</v>
      </c>
      <c r="L1071" t="s">
        <v>636</v>
      </c>
      <c r="M1071" s="239">
        <v>92</v>
      </c>
      <c r="N1071" s="239" t="s">
        <v>2882</v>
      </c>
      <c r="O1071" s="241">
        <v>32</v>
      </c>
      <c r="P1071">
        <v>387</v>
      </c>
    </row>
    <row r="1072" spans="1:16" x14ac:dyDescent="0.35">
      <c r="A1072" t="s">
        <v>344</v>
      </c>
      <c r="B1072" t="s">
        <v>4981</v>
      </c>
      <c r="C1072" t="s">
        <v>4982</v>
      </c>
      <c r="E1072" t="s">
        <v>2802</v>
      </c>
      <c r="F1072" t="s">
        <v>615</v>
      </c>
      <c r="G1072" s="240">
        <v>467</v>
      </c>
      <c r="H1072" s="241">
        <v>42</v>
      </c>
      <c r="I1072" t="s">
        <v>764</v>
      </c>
      <c r="J1072" s="242">
        <v>39</v>
      </c>
      <c r="K1072" s="242">
        <v>62</v>
      </c>
      <c r="L1072" t="s">
        <v>637</v>
      </c>
      <c r="M1072" s="239">
        <v>111</v>
      </c>
      <c r="N1072" s="239" t="s">
        <v>3435</v>
      </c>
      <c r="O1072" s="241">
        <v>67</v>
      </c>
      <c r="P1072">
        <v>463</v>
      </c>
    </row>
    <row r="1073" spans="1:16" x14ac:dyDescent="0.35">
      <c r="A1073" t="s">
        <v>344</v>
      </c>
      <c r="B1073" t="s">
        <v>4983</v>
      </c>
      <c r="C1073" t="s">
        <v>4984</v>
      </c>
      <c r="E1073" t="s">
        <v>2802</v>
      </c>
      <c r="F1073" t="s">
        <v>615</v>
      </c>
      <c r="G1073" s="240">
        <v>450</v>
      </c>
      <c r="H1073" s="241">
        <v>49</v>
      </c>
      <c r="I1073" t="s">
        <v>764</v>
      </c>
      <c r="J1073" s="242">
        <v>44</v>
      </c>
      <c r="K1073" s="242">
        <v>70</v>
      </c>
      <c r="L1073" t="s">
        <v>636</v>
      </c>
      <c r="M1073" s="239">
        <v>111</v>
      </c>
      <c r="N1073" s="239" t="s">
        <v>2759</v>
      </c>
      <c r="O1073" s="241">
        <v>78</v>
      </c>
      <c r="P1073">
        <v>460</v>
      </c>
    </row>
    <row r="1074" spans="1:16" x14ac:dyDescent="0.35">
      <c r="A1074" t="s">
        <v>344</v>
      </c>
      <c r="B1074" t="s">
        <v>4985</v>
      </c>
      <c r="C1074" t="s">
        <v>4986</v>
      </c>
      <c r="E1074" t="s">
        <v>2802</v>
      </c>
      <c r="F1074" t="s">
        <v>618</v>
      </c>
      <c r="G1074" s="240">
        <v>319</v>
      </c>
      <c r="H1074" s="241">
        <v>16</v>
      </c>
      <c r="I1074" t="s">
        <v>764</v>
      </c>
      <c r="J1074" s="242">
        <v>22</v>
      </c>
      <c r="K1074" s="242">
        <v>35</v>
      </c>
      <c r="L1074" t="s">
        <v>636</v>
      </c>
      <c r="M1074" s="239">
        <v>71</v>
      </c>
      <c r="N1074" s="239" t="s">
        <v>2768</v>
      </c>
      <c r="O1074" s="241">
        <v>26</v>
      </c>
      <c r="P1074">
        <v>316</v>
      </c>
    </row>
    <row r="1075" spans="1:16" x14ac:dyDescent="0.35">
      <c r="A1075" t="s">
        <v>344</v>
      </c>
      <c r="B1075" t="s">
        <v>4987</v>
      </c>
      <c r="C1075" t="s">
        <v>4988</v>
      </c>
      <c r="E1075" t="s">
        <v>2819</v>
      </c>
      <c r="F1075" t="s">
        <v>618</v>
      </c>
      <c r="G1075" s="240">
        <v>469</v>
      </c>
      <c r="H1075" s="241">
        <v>30</v>
      </c>
      <c r="I1075" t="s">
        <v>2739</v>
      </c>
      <c r="J1075" s="242">
        <v>30</v>
      </c>
      <c r="K1075" s="242">
        <v>48</v>
      </c>
      <c r="L1075" t="s">
        <v>636</v>
      </c>
      <c r="M1075" s="239">
        <v>196</v>
      </c>
      <c r="N1075" s="239" t="s">
        <v>3615</v>
      </c>
      <c r="O1075" s="241">
        <v>48</v>
      </c>
      <c r="P1075">
        <v>471</v>
      </c>
    </row>
    <row r="1076" spans="1:16" x14ac:dyDescent="0.35">
      <c r="A1076" t="s">
        <v>344</v>
      </c>
      <c r="B1076" t="s">
        <v>4989</v>
      </c>
      <c r="C1076" t="s">
        <v>4990</v>
      </c>
      <c r="E1076" t="s">
        <v>2819</v>
      </c>
      <c r="F1076" t="s">
        <v>618</v>
      </c>
      <c r="G1076" s="240">
        <v>552</v>
      </c>
      <c r="H1076" s="241">
        <v>43</v>
      </c>
      <c r="I1076" t="s">
        <v>2739</v>
      </c>
      <c r="J1076" s="242">
        <v>43</v>
      </c>
      <c r="K1076" s="242">
        <v>69</v>
      </c>
      <c r="L1076" t="s">
        <v>636</v>
      </c>
      <c r="M1076" s="239">
        <v>189</v>
      </c>
      <c r="N1076" s="239" t="s">
        <v>3342</v>
      </c>
      <c r="O1076" s="241">
        <v>69</v>
      </c>
      <c r="P1076">
        <v>550</v>
      </c>
    </row>
    <row r="1077" spans="1:16" x14ac:dyDescent="0.35">
      <c r="A1077" t="s">
        <v>344</v>
      </c>
      <c r="B1077" t="s">
        <v>4991</v>
      </c>
      <c r="C1077" t="s">
        <v>4992</v>
      </c>
      <c r="E1077" t="s">
        <v>2743</v>
      </c>
      <c r="F1077" t="s">
        <v>618</v>
      </c>
      <c r="G1077" s="240">
        <v>1269</v>
      </c>
      <c r="H1077" s="241">
        <v>59</v>
      </c>
      <c r="I1077" t="s">
        <v>768</v>
      </c>
      <c r="J1077" s="242">
        <v>60</v>
      </c>
      <c r="K1077" s="242">
        <v>96</v>
      </c>
      <c r="L1077" t="s">
        <v>636</v>
      </c>
      <c r="M1077" s="239">
        <v>62</v>
      </c>
      <c r="N1077" s="239" t="s">
        <v>2903</v>
      </c>
      <c r="O1077" s="241">
        <v>94</v>
      </c>
      <c r="P1077">
        <v>1271</v>
      </c>
    </row>
    <row r="1078" spans="1:16" x14ac:dyDescent="0.35">
      <c r="A1078" t="s">
        <v>345</v>
      </c>
      <c r="B1078" t="s">
        <v>4993</v>
      </c>
      <c r="C1078" t="s">
        <v>4994</v>
      </c>
      <c r="E1078" t="s">
        <v>2802</v>
      </c>
      <c r="F1078" t="s">
        <v>612</v>
      </c>
      <c r="G1078" s="240">
        <v>727</v>
      </c>
      <c r="H1078" s="241">
        <v>282</v>
      </c>
      <c r="I1078" t="s">
        <v>764</v>
      </c>
      <c r="J1078" s="242">
        <v>284</v>
      </c>
      <c r="K1078" s="242">
        <v>454</v>
      </c>
      <c r="L1078" t="s">
        <v>636</v>
      </c>
      <c r="M1078" s="239">
        <v>186</v>
      </c>
      <c r="N1078" s="239" t="s">
        <v>2759</v>
      </c>
      <c r="O1078" s="241">
        <v>451</v>
      </c>
      <c r="P1078">
        <v>715</v>
      </c>
    </row>
    <row r="1079" spans="1:16" x14ac:dyDescent="0.35">
      <c r="A1079" t="s">
        <v>345</v>
      </c>
      <c r="B1079" t="s">
        <v>4995</v>
      </c>
      <c r="C1079" t="s">
        <v>4996</v>
      </c>
      <c r="E1079" t="s">
        <v>2989</v>
      </c>
      <c r="F1079" t="s">
        <v>612</v>
      </c>
      <c r="G1079" s="240">
        <v>388</v>
      </c>
      <c r="H1079" s="241">
        <v>144</v>
      </c>
      <c r="I1079" t="s">
        <v>764</v>
      </c>
      <c r="J1079" s="242">
        <v>154</v>
      </c>
      <c r="K1079" s="242">
        <v>246</v>
      </c>
      <c r="L1079" t="s">
        <v>634</v>
      </c>
      <c r="M1079" s="239">
        <v>99</v>
      </c>
      <c r="N1079" s="239" t="s">
        <v>2877</v>
      </c>
      <c r="O1079" s="241">
        <v>230</v>
      </c>
      <c r="P1079">
        <v>368</v>
      </c>
    </row>
    <row r="1080" spans="1:16" x14ac:dyDescent="0.35">
      <c r="A1080" t="s">
        <v>345</v>
      </c>
      <c r="B1080" t="s">
        <v>4997</v>
      </c>
      <c r="C1080" t="s">
        <v>4998</v>
      </c>
      <c r="E1080" t="s">
        <v>2819</v>
      </c>
      <c r="F1080" t="s">
        <v>612</v>
      </c>
      <c r="G1080" s="240">
        <v>556</v>
      </c>
      <c r="H1080" s="241">
        <v>217</v>
      </c>
      <c r="I1080" t="s">
        <v>2739</v>
      </c>
      <c r="J1080" s="242">
        <v>236</v>
      </c>
      <c r="K1080" s="242">
        <v>378</v>
      </c>
      <c r="L1080" t="s">
        <v>636</v>
      </c>
      <c r="M1080" s="239">
        <v>298</v>
      </c>
      <c r="N1080" s="239" t="s">
        <v>2762</v>
      </c>
      <c r="O1080" s="241">
        <v>347</v>
      </c>
      <c r="P1080">
        <v>558</v>
      </c>
    </row>
    <row r="1081" spans="1:16" x14ac:dyDescent="0.35">
      <c r="A1081" t="s">
        <v>345</v>
      </c>
      <c r="B1081" t="s">
        <v>4243</v>
      </c>
      <c r="C1081" t="s">
        <v>4999</v>
      </c>
      <c r="E1081" t="s">
        <v>2989</v>
      </c>
      <c r="F1081" t="s">
        <v>612</v>
      </c>
      <c r="G1081" s="240">
        <v>660</v>
      </c>
      <c r="H1081" s="241">
        <v>239</v>
      </c>
      <c r="I1081" t="s">
        <v>764</v>
      </c>
      <c r="J1081" s="242">
        <v>248</v>
      </c>
      <c r="K1081" s="242">
        <v>397</v>
      </c>
      <c r="L1081" t="s">
        <v>636</v>
      </c>
      <c r="M1081" s="239">
        <v>177</v>
      </c>
      <c r="N1081" s="239" t="s">
        <v>3184</v>
      </c>
      <c r="O1081" s="241">
        <v>382</v>
      </c>
      <c r="P1081">
        <v>660</v>
      </c>
    </row>
    <row r="1082" spans="1:16" x14ac:dyDescent="0.35">
      <c r="A1082" t="s">
        <v>345</v>
      </c>
      <c r="B1082" t="s">
        <v>5000</v>
      </c>
      <c r="C1082" t="s">
        <v>5001</v>
      </c>
      <c r="E1082" t="s">
        <v>2802</v>
      </c>
      <c r="F1082" t="s">
        <v>612</v>
      </c>
      <c r="G1082" s="240">
        <v>664</v>
      </c>
      <c r="H1082" s="241">
        <v>267</v>
      </c>
      <c r="I1082" t="s">
        <v>764</v>
      </c>
      <c r="J1082" s="242">
        <v>275</v>
      </c>
      <c r="K1082" s="242">
        <v>440</v>
      </c>
      <c r="L1082" t="s">
        <v>634</v>
      </c>
      <c r="M1082" s="239">
        <v>128</v>
      </c>
      <c r="N1082" s="239" t="s">
        <v>2999</v>
      </c>
      <c r="O1082" s="241">
        <v>427</v>
      </c>
      <c r="P1082">
        <v>653</v>
      </c>
    </row>
    <row r="1083" spans="1:16" x14ac:dyDescent="0.35">
      <c r="A1083" t="s">
        <v>345</v>
      </c>
      <c r="B1083" t="s">
        <v>5002</v>
      </c>
      <c r="C1083" t="s">
        <v>5003</v>
      </c>
      <c r="E1083" t="s">
        <v>2802</v>
      </c>
      <c r="F1083" t="s">
        <v>612</v>
      </c>
      <c r="G1083" s="240">
        <v>504</v>
      </c>
      <c r="H1083" s="241">
        <v>225</v>
      </c>
      <c r="I1083" t="s">
        <v>764</v>
      </c>
      <c r="J1083" s="242">
        <v>231</v>
      </c>
      <c r="K1083" s="242">
        <v>370</v>
      </c>
      <c r="L1083" t="s">
        <v>636</v>
      </c>
      <c r="M1083" s="239">
        <v>113</v>
      </c>
      <c r="N1083" s="239" t="s">
        <v>2762</v>
      </c>
      <c r="O1083" s="241">
        <v>360</v>
      </c>
      <c r="P1083">
        <v>505</v>
      </c>
    </row>
    <row r="1084" spans="1:16" x14ac:dyDescent="0.35">
      <c r="A1084" t="s">
        <v>345</v>
      </c>
      <c r="B1084" t="s">
        <v>5004</v>
      </c>
      <c r="C1084" t="s">
        <v>5005</v>
      </c>
      <c r="E1084" t="s">
        <v>2989</v>
      </c>
      <c r="F1084" t="s">
        <v>612</v>
      </c>
      <c r="G1084" s="240">
        <v>816</v>
      </c>
      <c r="H1084" s="241">
        <v>334</v>
      </c>
      <c r="I1084" t="s">
        <v>764</v>
      </c>
      <c r="J1084" s="242">
        <v>342</v>
      </c>
      <c r="K1084" s="242">
        <v>547</v>
      </c>
      <c r="L1084" t="s">
        <v>636</v>
      </c>
      <c r="M1084" s="239">
        <v>176</v>
      </c>
      <c r="N1084" s="239" t="s">
        <v>2956</v>
      </c>
      <c r="O1084" s="241">
        <v>534</v>
      </c>
      <c r="P1084">
        <v>803</v>
      </c>
    </row>
    <row r="1085" spans="1:16" x14ac:dyDescent="0.35">
      <c r="A1085" t="s">
        <v>345</v>
      </c>
      <c r="B1085" t="s">
        <v>5006</v>
      </c>
      <c r="C1085" t="s">
        <v>5007</v>
      </c>
      <c r="E1085" t="s">
        <v>2819</v>
      </c>
      <c r="F1085" t="s">
        <v>612</v>
      </c>
      <c r="G1085" s="240">
        <v>515</v>
      </c>
      <c r="H1085" s="241">
        <v>191</v>
      </c>
      <c r="I1085" t="s">
        <v>2739</v>
      </c>
      <c r="J1085" s="242">
        <v>208</v>
      </c>
      <c r="K1085" s="242">
        <v>333</v>
      </c>
      <c r="L1085" t="s">
        <v>636</v>
      </c>
      <c r="M1085" s="239">
        <v>317</v>
      </c>
      <c r="N1085" s="239" t="s">
        <v>3423</v>
      </c>
      <c r="O1085" s="241">
        <v>306</v>
      </c>
      <c r="P1085">
        <v>509</v>
      </c>
    </row>
    <row r="1086" spans="1:16" x14ac:dyDescent="0.35">
      <c r="A1086" t="s">
        <v>345</v>
      </c>
      <c r="B1086" t="s">
        <v>5008</v>
      </c>
      <c r="C1086" t="s">
        <v>5009</v>
      </c>
      <c r="E1086" t="s">
        <v>2819</v>
      </c>
      <c r="F1086" t="s">
        <v>612</v>
      </c>
      <c r="G1086" s="240">
        <v>535</v>
      </c>
      <c r="H1086" s="241">
        <v>171</v>
      </c>
      <c r="I1086" t="s">
        <v>2739</v>
      </c>
      <c r="J1086" s="242">
        <v>181</v>
      </c>
      <c r="K1086" s="242">
        <v>290</v>
      </c>
      <c r="L1086" t="s">
        <v>636</v>
      </c>
      <c r="M1086" s="239">
        <v>322</v>
      </c>
      <c r="N1086" s="239" t="s">
        <v>3423</v>
      </c>
      <c r="O1086" s="241">
        <v>274</v>
      </c>
      <c r="P1086">
        <v>527</v>
      </c>
    </row>
    <row r="1087" spans="1:16" x14ac:dyDescent="0.35">
      <c r="A1087" t="s">
        <v>345</v>
      </c>
      <c r="B1087" t="s">
        <v>5010</v>
      </c>
      <c r="C1087" t="s">
        <v>5011</v>
      </c>
      <c r="E1087" t="s">
        <v>2743</v>
      </c>
      <c r="F1087" t="s">
        <v>612</v>
      </c>
      <c r="G1087" s="240">
        <v>1768</v>
      </c>
      <c r="H1087" s="241">
        <v>597</v>
      </c>
      <c r="I1087" t="s">
        <v>768</v>
      </c>
      <c r="J1087" s="242">
        <v>610</v>
      </c>
      <c r="K1087" s="242">
        <v>976</v>
      </c>
      <c r="L1087" t="s">
        <v>634</v>
      </c>
      <c r="M1087" s="239">
        <v>136</v>
      </c>
      <c r="N1087" s="239" t="s">
        <v>2777</v>
      </c>
      <c r="O1087" s="241">
        <v>955</v>
      </c>
      <c r="P1087">
        <v>1772</v>
      </c>
    </row>
    <row r="1088" spans="1:16" x14ac:dyDescent="0.35">
      <c r="A1088" t="s">
        <v>345</v>
      </c>
      <c r="B1088" t="s">
        <v>5012</v>
      </c>
      <c r="C1088" t="s">
        <v>5013</v>
      </c>
      <c r="E1088" t="s">
        <v>2743</v>
      </c>
      <c r="F1088" t="s">
        <v>612</v>
      </c>
      <c r="G1088" s="240">
        <v>123</v>
      </c>
      <c r="H1088" s="241">
        <v>35</v>
      </c>
      <c r="I1088" t="s">
        <v>768</v>
      </c>
      <c r="J1088" s="242">
        <v>42</v>
      </c>
      <c r="K1088" s="242">
        <v>67</v>
      </c>
      <c r="L1088" s="217" t="s">
        <v>845</v>
      </c>
      <c r="M1088" s="239">
        <v>7</v>
      </c>
      <c r="N1088" s="239" t="s">
        <v>2993</v>
      </c>
      <c r="O1088" s="241">
        <v>56</v>
      </c>
      <c r="P1088">
        <v>100</v>
      </c>
    </row>
    <row r="1089" spans="1:16" x14ac:dyDescent="0.35">
      <c r="A1089" t="s">
        <v>346</v>
      </c>
      <c r="B1089" t="s">
        <v>5014</v>
      </c>
      <c r="C1089" t="s">
        <v>5015</v>
      </c>
      <c r="E1089" t="s">
        <v>3047</v>
      </c>
      <c r="F1089" t="s">
        <v>615</v>
      </c>
      <c r="G1089" s="240">
        <v>179</v>
      </c>
      <c r="H1089" s="241">
        <v>25</v>
      </c>
      <c r="I1089" t="s">
        <v>766</v>
      </c>
      <c r="J1089" s="242">
        <v>29</v>
      </c>
      <c r="K1089" s="242">
        <v>46</v>
      </c>
      <c r="L1089" t="s">
        <v>634</v>
      </c>
      <c r="M1089" s="239">
        <v>24</v>
      </c>
      <c r="N1089" s="239" t="s">
        <v>2964</v>
      </c>
      <c r="O1089" s="241">
        <v>40</v>
      </c>
      <c r="P1089">
        <v>177</v>
      </c>
    </row>
    <row r="1090" spans="1:16" x14ac:dyDescent="0.35">
      <c r="A1090" t="s">
        <v>347</v>
      </c>
      <c r="B1090" t="s">
        <v>5016</v>
      </c>
      <c r="C1090" t="s">
        <v>5017</v>
      </c>
      <c r="E1090" t="s">
        <v>2793</v>
      </c>
      <c r="F1090" t="s">
        <v>615</v>
      </c>
      <c r="G1090" s="240">
        <v>485</v>
      </c>
      <c r="H1090" s="241">
        <v>63</v>
      </c>
      <c r="I1090" t="s">
        <v>764</v>
      </c>
      <c r="J1090" s="242">
        <v>52</v>
      </c>
      <c r="K1090" s="242">
        <v>83</v>
      </c>
      <c r="L1090" t="s">
        <v>636</v>
      </c>
      <c r="M1090" s="239">
        <v>114</v>
      </c>
      <c r="N1090" s="239" t="s">
        <v>3335</v>
      </c>
      <c r="O1090" s="241">
        <v>101</v>
      </c>
      <c r="P1090">
        <v>484</v>
      </c>
    </row>
    <row r="1091" spans="1:16" x14ac:dyDescent="0.35">
      <c r="A1091" t="s">
        <v>348</v>
      </c>
      <c r="B1091" t="s">
        <v>5018</v>
      </c>
      <c r="C1091" t="s">
        <v>5019</v>
      </c>
      <c r="E1091" t="s">
        <v>2730</v>
      </c>
      <c r="F1091" t="s">
        <v>612</v>
      </c>
      <c r="G1091" s="240">
        <v>220</v>
      </c>
      <c r="H1091" s="241">
        <v>71</v>
      </c>
      <c r="I1091" t="s">
        <v>764</v>
      </c>
      <c r="J1091" s="242">
        <v>75</v>
      </c>
      <c r="K1091" s="242">
        <v>120</v>
      </c>
      <c r="L1091" t="s">
        <v>636</v>
      </c>
      <c r="M1091" s="239">
        <v>50</v>
      </c>
      <c r="N1091" s="239" t="s">
        <v>2740</v>
      </c>
      <c r="O1091" s="241">
        <v>114</v>
      </c>
      <c r="P1091">
        <v>220</v>
      </c>
    </row>
    <row r="1092" spans="1:16" x14ac:dyDescent="0.35">
      <c r="A1092" t="s">
        <v>348</v>
      </c>
      <c r="B1092" t="s">
        <v>5020</v>
      </c>
      <c r="C1092" t="s">
        <v>5021</v>
      </c>
      <c r="E1092" t="s">
        <v>2730</v>
      </c>
      <c r="F1092" t="s">
        <v>612</v>
      </c>
      <c r="G1092" s="240">
        <v>313</v>
      </c>
      <c r="H1092" s="241">
        <v>111</v>
      </c>
      <c r="I1092" t="s">
        <v>764</v>
      </c>
      <c r="J1092" s="242">
        <v>109</v>
      </c>
      <c r="K1092" s="242">
        <v>174</v>
      </c>
      <c r="L1092" t="s">
        <v>636</v>
      </c>
      <c r="M1092" s="239">
        <v>93</v>
      </c>
      <c r="N1092" s="239" t="s">
        <v>3127</v>
      </c>
      <c r="O1092" s="241">
        <v>178</v>
      </c>
      <c r="P1092">
        <v>320</v>
      </c>
    </row>
    <row r="1093" spans="1:16" x14ac:dyDescent="0.35">
      <c r="A1093" t="s">
        <v>348</v>
      </c>
      <c r="B1093" t="s">
        <v>5022</v>
      </c>
      <c r="C1093" t="s">
        <v>5023</v>
      </c>
      <c r="E1093" t="s">
        <v>2758</v>
      </c>
      <c r="F1093" t="s">
        <v>612</v>
      </c>
      <c r="G1093" s="240">
        <v>384</v>
      </c>
      <c r="H1093" s="241">
        <v>136</v>
      </c>
      <c r="I1093" t="s">
        <v>764</v>
      </c>
      <c r="J1093" s="242">
        <v>134</v>
      </c>
      <c r="K1093" s="242">
        <v>214</v>
      </c>
      <c r="L1093" t="s">
        <v>634</v>
      </c>
      <c r="M1093" s="239">
        <v>45</v>
      </c>
      <c r="N1093" s="239" t="s">
        <v>3127</v>
      </c>
      <c r="O1093" s="241">
        <v>218</v>
      </c>
      <c r="P1093">
        <v>384</v>
      </c>
    </row>
    <row r="1094" spans="1:16" x14ac:dyDescent="0.35">
      <c r="A1094" t="s">
        <v>348</v>
      </c>
      <c r="B1094" t="s">
        <v>5024</v>
      </c>
      <c r="C1094" t="s">
        <v>5025</v>
      </c>
      <c r="E1094" t="s">
        <v>2751</v>
      </c>
      <c r="F1094" t="s">
        <v>618</v>
      </c>
      <c r="G1094" s="240">
        <v>724</v>
      </c>
      <c r="H1094" s="241">
        <v>212</v>
      </c>
      <c r="I1094" t="s">
        <v>2739</v>
      </c>
      <c r="J1094" s="242">
        <v>207</v>
      </c>
      <c r="K1094" s="242">
        <v>331</v>
      </c>
      <c r="L1094" t="s">
        <v>636</v>
      </c>
      <c r="M1094" s="239">
        <v>451</v>
      </c>
      <c r="N1094" s="239" t="s">
        <v>3127</v>
      </c>
      <c r="O1094" s="241">
        <v>339</v>
      </c>
      <c r="P1094">
        <v>729</v>
      </c>
    </row>
    <row r="1095" spans="1:16" x14ac:dyDescent="0.35">
      <c r="A1095" t="s">
        <v>348</v>
      </c>
      <c r="B1095" t="s">
        <v>5026</v>
      </c>
      <c r="C1095" t="s">
        <v>5027</v>
      </c>
      <c r="E1095" t="s">
        <v>2902</v>
      </c>
      <c r="F1095" t="s">
        <v>618</v>
      </c>
      <c r="G1095" s="240">
        <v>657</v>
      </c>
      <c r="H1095" s="241">
        <v>155</v>
      </c>
      <c r="I1095" t="s">
        <v>768</v>
      </c>
      <c r="J1095" s="242">
        <v>146</v>
      </c>
      <c r="K1095" s="242">
        <v>234</v>
      </c>
      <c r="L1095" t="s">
        <v>634</v>
      </c>
      <c r="M1095" s="239">
        <v>68</v>
      </c>
      <c r="N1095" s="239" t="s">
        <v>2748</v>
      </c>
      <c r="O1095" s="241">
        <v>248</v>
      </c>
      <c r="P1095">
        <v>673</v>
      </c>
    </row>
    <row r="1096" spans="1:16" x14ac:dyDescent="0.35">
      <c r="A1096" t="s">
        <v>349</v>
      </c>
      <c r="B1096" t="s">
        <v>5028</v>
      </c>
      <c r="C1096" t="s">
        <v>5029</v>
      </c>
      <c r="E1096" t="s">
        <v>2989</v>
      </c>
      <c r="F1096" t="s">
        <v>615</v>
      </c>
      <c r="G1096" s="240">
        <v>419</v>
      </c>
      <c r="H1096" s="241">
        <v>83</v>
      </c>
      <c r="I1096" t="s">
        <v>764</v>
      </c>
      <c r="J1096" s="242">
        <v>83</v>
      </c>
      <c r="K1096" s="242">
        <v>133</v>
      </c>
      <c r="L1096" t="s">
        <v>636</v>
      </c>
      <c r="M1096" s="239">
        <v>87</v>
      </c>
      <c r="N1096" s="239" t="s">
        <v>2882</v>
      </c>
      <c r="O1096" s="241">
        <v>133</v>
      </c>
      <c r="P1096">
        <v>416</v>
      </c>
    </row>
    <row r="1097" spans="1:16" x14ac:dyDescent="0.35">
      <c r="A1097" t="s">
        <v>349</v>
      </c>
      <c r="B1097" t="s">
        <v>5030</v>
      </c>
      <c r="C1097" t="s">
        <v>5031</v>
      </c>
      <c r="E1097" t="s">
        <v>2819</v>
      </c>
      <c r="F1097" t="s">
        <v>618</v>
      </c>
      <c r="G1097" s="240">
        <v>235</v>
      </c>
      <c r="H1097" s="241">
        <v>30</v>
      </c>
      <c r="I1097" t="s">
        <v>2739</v>
      </c>
      <c r="J1097" s="242">
        <v>26</v>
      </c>
      <c r="K1097" s="242">
        <v>42</v>
      </c>
      <c r="L1097" t="s">
        <v>636</v>
      </c>
      <c r="M1097" s="239">
        <v>100</v>
      </c>
      <c r="N1097" s="239" t="s">
        <v>2937</v>
      </c>
      <c r="O1097" s="241">
        <v>48</v>
      </c>
      <c r="P1097">
        <v>235</v>
      </c>
    </row>
    <row r="1098" spans="1:16" x14ac:dyDescent="0.35">
      <c r="A1098" t="s">
        <v>349</v>
      </c>
      <c r="B1098" t="s">
        <v>5032</v>
      </c>
      <c r="C1098" t="s">
        <v>5033</v>
      </c>
      <c r="E1098" t="s">
        <v>2743</v>
      </c>
      <c r="F1098" t="s">
        <v>618</v>
      </c>
      <c r="G1098" s="240">
        <v>303</v>
      </c>
      <c r="H1098" s="241">
        <v>46</v>
      </c>
      <c r="I1098" t="s">
        <v>768</v>
      </c>
      <c r="J1098" s="242">
        <v>46</v>
      </c>
      <c r="K1098" s="242">
        <v>74</v>
      </c>
      <c r="L1098" t="s">
        <v>634</v>
      </c>
      <c r="M1098" s="239">
        <v>18</v>
      </c>
      <c r="N1098" s="239" t="s">
        <v>2787</v>
      </c>
      <c r="O1098" s="241">
        <v>74</v>
      </c>
      <c r="P1098">
        <v>303</v>
      </c>
    </row>
    <row r="1099" spans="1:16" x14ac:dyDescent="0.35">
      <c r="A1099" t="s">
        <v>350</v>
      </c>
      <c r="B1099" t="s">
        <v>5034</v>
      </c>
      <c r="C1099" t="s">
        <v>5035</v>
      </c>
      <c r="E1099" t="s">
        <v>2793</v>
      </c>
      <c r="F1099" t="s">
        <v>615</v>
      </c>
      <c r="G1099" s="240">
        <v>53</v>
      </c>
      <c r="H1099" s="241">
        <v>7</v>
      </c>
      <c r="I1099" t="s">
        <v>764</v>
      </c>
      <c r="J1099" s="242">
        <v>7</v>
      </c>
      <c r="K1099" s="242">
        <v>11</v>
      </c>
      <c r="L1099" t="s">
        <v>634</v>
      </c>
      <c r="M1099" s="239">
        <v>17</v>
      </c>
      <c r="N1099" s="239" t="s">
        <v>2752</v>
      </c>
      <c r="O1099" s="241">
        <v>11</v>
      </c>
      <c r="P1099">
        <v>54</v>
      </c>
    </row>
    <row r="1100" spans="1:16" x14ac:dyDescent="0.35">
      <c r="A1100" t="s">
        <v>351</v>
      </c>
      <c r="B1100" t="s">
        <v>5036</v>
      </c>
      <c r="C1100" t="s">
        <v>5037</v>
      </c>
      <c r="E1100" t="s">
        <v>2755</v>
      </c>
      <c r="F1100" t="s">
        <v>618</v>
      </c>
      <c r="G1100" s="240">
        <v>113</v>
      </c>
      <c r="H1100" s="241">
        <v>42</v>
      </c>
      <c r="I1100" t="s">
        <v>763</v>
      </c>
      <c r="J1100" s="242">
        <v>56</v>
      </c>
      <c r="K1100" s="242">
        <v>90</v>
      </c>
      <c r="L1100" s="217" t="s">
        <v>845</v>
      </c>
      <c r="M1100" s="239"/>
      <c r="N1100" s="239"/>
      <c r="O1100" s="241">
        <v>67</v>
      </c>
      <c r="P1100">
        <v>99</v>
      </c>
    </row>
    <row r="1101" spans="1:16" x14ac:dyDescent="0.35">
      <c r="A1101" t="s">
        <v>351</v>
      </c>
      <c r="B1101" t="s">
        <v>5038</v>
      </c>
      <c r="C1101" t="s">
        <v>5039</v>
      </c>
      <c r="E1101" t="s">
        <v>2802</v>
      </c>
      <c r="F1101" t="s">
        <v>612</v>
      </c>
      <c r="G1101" s="240">
        <v>314</v>
      </c>
      <c r="H1101" s="241">
        <v>133</v>
      </c>
      <c r="I1101" t="s">
        <v>764</v>
      </c>
      <c r="J1101" s="242">
        <v>126</v>
      </c>
      <c r="K1101" s="242">
        <v>202</v>
      </c>
      <c r="L1101" t="s">
        <v>636</v>
      </c>
      <c r="M1101" s="239">
        <v>72</v>
      </c>
      <c r="N1101" s="239" t="s">
        <v>3162</v>
      </c>
      <c r="O1101" s="241">
        <v>213</v>
      </c>
      <c r="P1101">
        <v>308</v>
      </c>
    </row>
    <row r="1102" spans="1:16" x14ac:dyDescent="0.35">
      <c r="A1102" t="s">
        <v>351</v>
      </c>
      <c r="B1102" t="s">
        <v>5040</v>
      </c>
      <c r="C1102" t="s">
        <v>5041</v>
      </c>
      <c r="E1102" t="s">
        <v>2802</v>
      </c>
      <c r="F1102" t="s">
        <v>612</v>
      </c>
      <c r="G1102" s="240">
        <v>232</v>
      </c>
      <c r="H1102" s="241">
        <v>108</v>
      </c>
      <c r="I1102" t="s">
        <v>764</v>
      </c>
      <c r="J1102" s="242">
        <v>111</v>
      </c>
      <c r="K1102" s="242">
        <v>178</v>
      </c>
      <c r="L1102" t="s">
        <v>634</v>
      </c>
      <c r="M1102" s="239">
        <v>63</v>
      </c>
      <c r="N1102" s="239" t="s">
        <v>3423</v>
      </c>
      <c r="O1102" s="241">
        <v>173</v>
      </c>
      <c r="P1102">
        <v>210</v>
      </c>
    </row>
    <row r="1103" spans="1:16" x14ac:dyDescent="0.35">
      <c r="A1103" t="s">
        <v>351</v>
      </c>
      <c r="B1103" t="s">
        <v>5042</v>
      </c>
      <c r="C1103" t="s">
        <v>5043</v>
      </c>
      <c r="E1103" t="s">
        <v>3034</v>
      </c>
      <c r="F1103" t="s">
        <v>612</v>
      </c>
      <c r="G1103" s="240">
        <v>536</v>
      </c>
      <c r="H1103" s="241">
        <v>312</v>
      </c>
      <c r="I1103" t="s">
        <v>766</v>
      </c>
      <c r="J1103" s="242">
        <v>310</v>
      </c>
      <c r="K1103" s="242">
        <v>496</v>
      </c>
      <c r="L1103" t="s">
        <v>637</v>
      </c>
      <c r="M1103" s="239">
        <v>285</v>
      </c>
      <c r="N1103" s="239" t="s">
        <v>3088</v>
      </c>
      <c r="O1103" s="241">
        <v>499</v>
      </c>
      <c r="P1103">
        <v>536</v>
      </c>
    </row>
    <row r="1104" spans="1:16" x14ac:dyDescent="0.35">
      <c r="A1104" t="s">
        <v>351</v>
      </c>
      <c r="B1104" t="s">
        <v>5044</v>
      </c>
      <c r="C1104" t="s">
        <v>5045</v>
      </c>
      <c r="E1104" t="s">
        <v>2802</v>
      </c>
      <c r="F1104" t="s">
        <v>612</v>
      </c>
      <c r="G1104" s="240">
        <v>264</v>
      </c>
      <c r="H1104" s="241">
        <v>124</v>
      </c>
      <c r="I1104" t="s">
        <v>764</v>
      </c>
      <c r="J1104" s="242">
        <v>125</v>
      </c>
      <c r="K1104" s="242">
        <v>200</v>
      </c>
      <c r="L1104" t="s">
        <v>637</v>
      </c>
      <c r="M1104" s="239">
        <v>78</v>
      </c>
      <c r="N1104" s="239" t="s">
        <v>2996</v>
      </c>
      <c r="O1104" s="241">
        <v>198</v>
      </c>
      <c r="P1104">
        <v>264</v>
      </c>
    </row>
    <row r="1105" spans="1:16" x14ac:dyDescent="0.35">
      <c r="A1105" t="s">
        <v>351</v>
      </c>
      <c r="B1105" t="s">
        <v>5046</v>
      </c>
      <c r="C1105" t="s">
        <v>5047</v>
      </c>
      <c r="E1105" t="s">
        <v>3034</v>
      </c>
      <c r="F1105" t="s">
        <v>612</v>
      </c>
      <c r="G1105" s="240">
        <v>374</v>
      </c>
      <c r="H1105" s="241">
        <v>126</v>
      </c>
      <c r="I1105" t="s">
        <v>766</v>
      </c>
      <c r="J1105" s="242">
        <v>126</v>
      </c>
      <c r="K1105" s="242">
        <v>202</v>
      </c>
      <c r="L1105" t="s">
        <v>636</v>
      </c>
      <c r="M1105" s="239">
        <v>152</v>
      </c>
      <c r="N1105" s="239" t="s">
        <v>3127</v>
      </c>
      <c r="O1105" s="241">
        <v>202</v>
      </c>
      <c r="P1105">
        <v>375</v>
      </c>
    </row>
    <row r="1106" spans="1:16" x14ac:dyDescent="0.35">
      <c r="A1106" t="s">
        <v>351</v>
      </c>
      <c r="B1106" t="s">
        <v>5048</v>
      </c>
      <c r="C1106" t="s">
        <v>5049</v>
      </c>
      <c r="E1106" t="s">
        <v>2802</v>
      </c>
      <c r="F1106" t="s">
        <v>618</v>
      </c>
      <c r="G1106" s="240">
        <v>499</v>
      </c>
      <c r="H1106" s="241">
        <v>153</v>
      </c>
      <c r="I1106" t="s">
        <v>764</v>
      </c>
      <c r="J1106" s="242">
        <v>162</v>
      </c>
      <c r="K1106" s="242">
        <v>259</v>
      </c>
      <c r="L1106" t="s">
        <v>636</v>
      </c>
      <c r="M1106" s="239">
        <v>122</v>
      </c>
      <c r="N1106" s="239" t="s">
        <v>2999</v>
      </c>
      <c r="O1106" s="241">
        <v>245</v>
      </c>
      <c r="P1106">
        <v>499</v>
      </c>
    </row>
    <row r="1107" spans="1:16" x14ac:dyDescent="0.35">
      <c r="A1107" t="s">
        <v>351</v>
      </c>
      <c r="B1107" t="s">
        <v>5050</v>
      </c>
      <c r="C1107" t="s">
        <v>5051</v>
      </c>
      <c r="E1107" t="s">
        <v>2819</v>
      </c>
      <c r="F1107" t="s">
        <v>612</v>
      </c>
      <c r="G1107" s="240">
        <v>545</v>
      </c>
      <c r="H1107" s="241">
        <v>260</v>
      </c>
      <c r="I1107" t="s">
        <v>2739</v>
      </c>
      <c r="J1107" s="242">
        <v>266</v>
      </c>
      <c r="K1107" s="242">
        <v>426</v>
      </c>
      <c r="L1107" t="s">
        <v>637</v>
      </c>
      <c r="M1107" s="239">
        <v>381</v>
      </c>
      <c r="N1107" s="239" t="s">
        <v>3155</v>
      </c>
      <c r="O1107" s="241">
        <v>416</v>
      </c>
      <c r="P1107">
        <v>551</v>
      </c>
    </row>
    <row r="1108" spans="1:16" x14ac:dyDescent="0.35">
      <c r="A1108" t="s">
        <v>351</v>
      </c>
      <c r="B1108" t="s">
        <v>5052</v>
      </c>
      <c r="C1108" t="s">
        <v>5053</v>
      </c>
      <c r="E1108" t="s">
        <v>2743</v>
      </c>
      <c r="F1108" t="s">
        <v>618</v>
      </c>
      <c r="G1108" s="240">
        <v>928</v>
      </c>
      <c r="H1108" s="241">
        <v>394</v>
      </c>
      <c r="I1108" t="s">
        <v>768</v>
      </c>
      <c r="J1108" s="242">
        <v>400</v>
      </c>
      <c r="K1108" s="242">
        <v>640</v>
      </c>
      <c r="L1108" t="s">
        <v>634</v>
      </c>
      <c r="M1108" s="239">
        <v>83</v>
      </c>
      <c r="N1108" s="239" t="s">
        <v>3615</v>
      </c>
      <c r="O1108" s="241">
        <v>630</v>
      </c>
      <c r="P1108">
        <v>947</v>
      </c>
    </row>
    <row r="1109" spans="1:16" x14ac:dyDescent="0.35">
      <c r="A1109" t="s">
        <v>351</v>
      </c>
      <c r="B1109" t="s">
        <v>5054</v>
      </c>
      <c r="C1109" t="s">
        <v>5055</v>
      </c>
      <c r="E1109" t="s">
        <v>2930</v>
      </c>
      <c r="F1109" t="s">
        <v>612</v>
      </c>
      <c r="G1109" s="240">
        <v>20</v>
      </c>
      <c r="H1109" s="241">
        <v>5</v>
      </c>
      <c r="I1109" t="s">
        <v>2909</v>
      </c>
      <c r="J1109" s="242">
        <v>13</v>
      </c>
      <c r="K1109" s="242">
        <v>21</v>
      </c>
      <c r="L1109" s="217" t="s">
        <v>845</v>
      </c>
      <c r="M1109" s="239">
        <v>1</v>
      </c>
      <c r="N1109" s="239" t="s">
        <v>3061</v>
      </c>
      <c r="O1109" s="241">
        <v>8</v>
      </c>
      <c r="P1109">
        <v>13</v>
      </c>
    </row>
    <row r="1110" spans="1:16" x14ac:dyDescent="0.35">
      <c r="A1110" t="s">
        <v>352</v>
      </c>
      <c r="B1110" t="s">
        <v>5056</v>
      </c>
      <c r="C1110" t="s">
        <v>5057</v>
      </c>
      <c r="E1110" t="s">
        <v>3055</v>
      </c>
      <c r="F1110" t="s">
        <v>615</v>
      </c>
      <c r="G1110" s="240">
        <v>666</v>
      </c>
      <c r="H1110" s="241">
        <v>101</v>
      </c>
      <c r="I1110" t="s">
        <v>763</v>
      </c>
      <c r="J1110" s="242">
        <v>113</v>
      </c>
      <c r="K1110" s="242">
        <v>181</v>
      </c>
      <c r="L1110" s="217" t="s">
        <v>2790</v>
      </c>
      <c r="M1110" s="239"/>
      <c r="N1110" s="239"/>
      <c r="O1110" s="241">
        <v>162</v>
      </c>
      <c r="P1110">
        <v>657</v>
      </c>
    </row>
    <row r="1111" spans="1:16" x14ac:dyDescent="0.35">
      <c r="A1111" t="s">
        <v>352</v>
      </c>
      <c r="B1111" t="s">
        <v>5058</v>
      </c>
      <c r="C1111" t="s">
        <v>5059</v>
      </c>
      <c r="E1111" t="s">
        <v>3318</v>
      </c>
      <c r="F1111" t="s">
        <v>615</v>
      </c>
      <c r="G1111" s="240">
        <v>911</v>
      </c>
      <c r="H1111" s="241">
        <v>124</v>
      </c>
      <c r="I1111" t="s">
        <v>764</v>
      </c>
      <c r="J1111" s="242">
        <v>131</v>
      </c>
      <c r="K1111" s="242">
        <v>210</v>
      </c>
      <c r="L1111" t="s">
        <v>636</v>
      </c>
      <c r="M1111" s="239">
        <v>157</v>
      </c>
      <c r="N1111" s="239" t="s">
        <v>2772</v>
      </c>
      <c r="O1111" s="241">
        <v>198</v>
      </c>
      <c r="P1111">
        <v>908</v>
      </c>
    </row>
    <row r="1112" spans="1:16" x14ac:dyDescent="0.35">
      <c r="A1112" t="s">
        <v>352</v>
      </c>
      <c r="B1112" t="s">
        <v>5060</v>
      </c>
      <c r="C1112" t="s">
        <v>5061</v>
      </c>
      <c r="E1112" t="s">
        <v>2738</v>
      </c>
      <c r="F1112" t="s">
        <v>618</v>
      </c>
      <c r="G1112" s="240">
        <v>505</v>
      </c>
      <c r="H1112" s="241">
        <v>69</v>
      </c>
      <c r="I1112" t="s">
        <v>2739</v>
      </c>
      <c r="J1112" s="242">
        <v>61</v>
      </c>
      <c r="K1112" s="242">
        <v>98</v>
      </c>
      <c r="L1112" t="s">
        <v>636</v>
      </c>
      <c r="M1112" s="239">
        <v>250</v>
      </c>
      <c r="N1112" s="239" t="s">
        <v>2752</v>
      </c>
      <c r="O1112" s="241">
        <v>110</v>
      </c>
      <c r="P1112">
        <v>500</v>
      </c>
    </row>
    <row r="1113" spans="1:16" x14ac:dyDescent="0.35">
      <c r="A1113" t="s">
        <v>352</v>
      </c>
      <c r="B1113" t="s">
        <v>5062</v>
      </c>
      <c r="C1113" t="s">
        <v>5063</v>
      </c>
      <c r="E1113" t="s">
        <v>2743</v>
      </c>
      <c r="F1113" t="s">
        <v>618</v>
      </c>
      <c r="G1113" s="240">
        <v>703</v>
      </c>
      <c r="H1113" s="241">
        <v>69</v>
      </c>
      <c r="I1113" t="s">
        <v>768</v>
      </c>
      <c r="J1113" s="242">
        <v>67</v>
      </c>
      <c r="K1113" s="242">
        <v>107</v>
      </c>
      <c r="L1113" t="s">
        <v>634</v>
      </c>
      <c r="M1113" s="239">
        <v>46</v>
      </c>
      <c r="N1113" s="239" t="s">
        <v>2964</v>
      </c>
      <c r="O1113" s="241">
        <v>110</v>
      </c>
      <c r="P1113">
        <v>708</v>
      </c>
    </row>
    <row r="1114" spans="1:16" x14ac:dyDescent="0.35">
      <c r="A1114" t="s">
        <v>353</v>
      </c>
      <c r="B1114" t="s">
        <v>5064</v>
      </c>
      <c r="C1114" t="s">
        <v>5065</v>
      </c>
      <c r="E1114" t="s">
        <v>2755</v>
      </c>
      <c r="F1114" t="s">
        <v>618</v>
      </c>
      <c r="G1114" s="240">
        <v>106</v>
      </c>
      <c r="H1114" s="241">
        <v>13</v>
      </c>
      <c r="I1114" t="s">
        <v>763</v>
      </c>
      <c r="J1114" s="242">
        <v>18</v>
      </c>
      <c r="K1114" s="242">
        <v>29</v>
      </c>
      <c r="L1114" s="217" t="s">
        <v>845</v>
      </c>
      <c r="M1114" s="239"/>
      <c r="N1114" s="239"/>
      <c r="O1114" s="241">
        <v>21</v>
      </c>
      <c r="P1114">
        <v>94</v>
      </c>
    </row>
    <row r="1115" spans="1:16" x14ac:dyDescent="0.35">
      <c r="A1115" t="s">
        <v>353</v>
      </c>
      <c r="B1115" t="s">
        <v>5066</v>
      </c>
      <c r="C1115" t="s">
        <v>5067</v>
      </c>
      <c r="E1115" t="s">
        <v>2802</v>
      </c>
      <c r="F1115" t="s">
        <v>615</v>
      </c>
      <c r="G1115" s="240">
        <v>256</v>
      </c>
      <c r="H1115" s="241">
        <v>67</v>
      </c>
      <c r="I1115" t="s">
        <v>764</v>
      </c>
      <c r="J1115" s="242">
        <v>56</v>
      </c>
      <c r="K1115" s="242">
        <v>90</v>
      </c>
      <c r="L1115" t="s">
        <v>636</v>
      </c>
      <c r="M1115" s="239">
        <v>67</v>
      </c>
      <c r="N1115" s="239" t="s">
        <v>2999</v>
      </c>
      <c r="O1115" s="241">
        <v>107</v>
      </c>
      <c r="P1115">
        <v>256</v>
      </c>
    </row>
    <row r="1116" spans="1:16" x14ac:dyDescent="0.35">
      <c r="A1116" t="s">
        <v>353</v>
      </c>
      <c r="B1116" t="s">
        <v>5068</v>
      </c>
      <c r="C1116" t="s">
        <v>5069</v>
      </c>
      <c r="E1116" t="s">
        <v>2802</v>
      </c>
      <c r="F1116" t="s">
        <v>615</v>
      </c>
      <c r="G1116" s="240">
        <v>228</v>
      </c>
      <c r="H1116" s="241">
        <v>75</v>
      </c>
      <c r="I1116" t="s">
        <v>764</v>
      </c>
      <c r="J1116" s="242">
        <v>75</v>
      </c>
      <c r="K1116" s="242">
        <v>120</v>
      </c>
      <c r="L1116" t="s">
        <v>636</v>
      </c>
      <c r="M1116" s="239">
        <v>71</v>
      </c>
      <c r="N1116" s="239" t="s">
        <v>2956</v>
      </c>
      <c r="O1116" s="241">
        <v>120</v>
      </c>
      <c r="P1116">
        <v>217</v>
      </c>
    </row>
    <row r="1117" spans="1:16" x14ac:dyDescent="0.35">
      <c r="A1117" t="s">
        <v>353</v>
      </c>
      <c r="B1117" t="s">
        <v>3877</v>
      </c>
      <c r="C1117" t="s">
        <v>5070</v>
      </c>
      <c r="E1117" t="s">
        <v>2802</v>
      </c>
      <c r="F1117" t="s">
        <v>615</v>
      </c>
      <c r="G1117" s="240">
        <v>539</v>
      </c>
      <c r="H1117" s="241">
        <v>149</v>
      </c>
      <c r="I1117" t="s">
        <v>764</v>
      </c>
      <c r="J1117" s="242">
        <v>134</v>
      </c>
      <c r="K1117" s="242">
        <v>214</v>
      </c>
      <c r="L1117" t="s">
        <v>636</v>
      </c>
      <c r="M1117" s="239">
        <v>182</v>
      </c>
      <c r="N1117" s="239" t="s">
        <v>3127</v>
      </c>
      <c r="O1117" s="241">
        <v>238</v>
      </c>
      <c r="P1117">
        <v>538</v>
      </c>
    </row>
    <row r="1118" spans="1:16" x14ac:dyDescent="0.35">
      <c r="A1118" t="s">
        <v>353</v>
      </c>
      <c r="B1118" t="s">
        <v>5071</v>
      </c>
      <c r="C1118" t="s">
        <v>5072</v>
      </c>
      <c r="E1118" t="s">
        <v>2802</v>
      </c>
      <c r="F1118" t="s">
        <v>615</v>
      </c>
      <c r="G1118" s="240">
        <v>191</v>
      </c>
      <c r="H1118" s="241">
        <v>57</v>
      </c>
      <c r="I1118" t="s">
        <v>764</v>
      </c>
      <c r="J1118" s="242">
        <v>55</v>
      </c>
      <c r="K1118" s="242">
        <v>88</v>
      </c>
      <c r="L1118" t="s">
        <v>636</v>
      </c>
      <c r="M1118" s="239">
        <v>48</v>
      </c>
      <c r="N1118" s="239" t="s">
        <v>3335</v>
      </c>
      <c r="O1118" s="241">
        <v>91</v>
      </c>
      <c r="P1118">
        <v>194</v>
      </c>
    </row>
    <row r="1119" spans="1:16" x14ac:dyDescent="0.35">
      <c r="A1119" t="s">
        <v>353</v>
      </c>
      <c r="B1119" t="s">
        <v>5073</v>
      </c>
      <c r="C1119" t="s">
        <v>5074</v>
      </c>
      <c r="E1119" t="s">
        <v>2819</v>
      </c>
      <c r="F1119" t="s">
        <v>615</v>
      </c>
      <c r="G1119" s="240">
        <v>658</v>
      </c>
      <c r="H1119" s="241">
        <v>160</v>
      </c>
      <c r="I1119" t="s">
        <v>2739</v>
      </c>
      <c r="J1119" s="242">
        <v>143</v>
      </c>
      <c r="K1119" s="242">
        <v>229</v>
      </c>
      <c r="L1119" t="s">
        <v>637</v>
      </c>
      <c r="M1119" s="239">
        <v>391</v>
      </c>
      <c r="N1119" s="239" t="s">
        <v>2919</v>
      </c>
      <c r="O1119" s="241">
        <v>256</v>
      </c>
      <c r="P1119">
        <v>654</v>
      </c>
    </row>
    <row r="1120" spans="1:16" x14ac:dyDescent="0.35">
      <c r="A1120" t="s">
        <v>353</v>
      </c>
      <c r="B1120" t="s">
        <v>5075</v>
      </c>
      <c r="C1120" t="s">
        <v>5076</v>
      </c>
      <c r="E1120" t="s">
        <v>2743</v>
      </c>
      <c r="F1120" t="s">
        <v>618</v>
      </c>
      <c r="G1120" s="240">
        <v>690</v>
      </c>
      <c r="H1120" s="241">
        <v>150</v>
      </c>
      <c r="I1120" t="s">
        <v>768</v>
      </c>
      <c r="J1120" s="242">
        <v>144</v>
      </c>
      <c r="K1120" s="242">
        <v>230</v>
      </c>
      <c r="L1120" t="s">
        <v>637</v>
      </c>
      <c r="M1120" s="239">
        <v>69</v>
      </c>
      <c r="N1120" s="239" t="s">
        <v>2822</v>
      </c>
      <c r="O1120" s="241">
        <v>240</v>
      </c>
      <c r="P1120">
        <v>715</v>
      </c>
    </row>
    <row r="1121" spans="1:16" x14ac:dyDescent="0.35">
      <c r="A1121" t="s">
        <v>354</v>
      </c>
      <c r="B1121" t="s">
        <v>5077</v>
      </c>
      <c r="C1121" t="s">
        <v>5078</v>
      </c>
      <c r="E1121" t="s">
        <v>2989</v>
      </c>
      <c r="F1121" t="s">
        <v>618</v>
      </c>
      <c r="G1121" s="240">
        <v>46</v>
      </c>
      <c r="H1121" s="241">
        <v>19</v>
      </c>
      <c r="I1121" t="s">
        <v>764</v>
      </c>
      <c r="J1121" s="242">
        <v>22</v>
      </c>
      <c r="K1121" s="242">
        <v>35</v>
      </c>
      <c r="L1121" s="217" t="s">
        <v>845</v>
      </c>
      <c r="M1121" s="239">
        <v>7</v>
      </c>
      <c r="N1121" s="239" t="s">
        <v>2782</v>
      </c>
      <c r="O1121" s="241">
        <v>30</v>
      </c>
      <c r="P1121">
        <v>44</v>
      </c>
    </row>
    <row r="1122" spans="1:16" x14ac:dyDescent="0.35">
      <c r="A1122" t="s">
        <v>355</v>
      </c>
      <c r="B1122" t="s">
        <v>5079</v>
      </c>
      <c r="C1122" t="s">
        <v>5080</v>
      </c>
      <c r="E1122" t="s">
        <v>2797</v>
      </c>
      <c r="F1122" t="s">
        <v>618</v>
      </c>
      <c r="G1122" s="240">
        <v>384</v>
      </c>
      <c r="H1122" s="241">
        <v>31</v>
      </c>
      <c r="I1122" t="s">
        <v>764</v>
      </c>
      <c r="J1122" s="242">
        <v>29</v>
      </c>
      <c r="K1122" s="242">
        <v>46</v>
      </c>
      <c r="L1122" t="s">
        <v>636</v>
      </c>
      <c r="M1122" s="239">
        <v>99</v>
      </c>
      <c r="N1122" s="239" t="s">
        <v>3335</v>
      </c>
      <c r="O1122" s="241">
        <v>50</v>
      </c>
      <c r="P1122">
        <v>386</v>
      </c>
    </row>
    <row r="1123" spans="1:16" x14ac:dyDescent="0.35">
      <c r="A1123" t="s">
        <v>355</v>
      </c>
      <c r="B1123" t="s">
        <v>5081</v>
      </c>
      <c r="C1123" t="s">
        <v>5082</v>
      </c>
      <c r="E1123" t="s">
        <v>2797</v>
      </c>
      <c r="F1123" t="s">
        <v>618</v>
      </c>
      <c r="G1123" s="240">
        <v>314</v>
      </c>
      <c r="H1123" s="241">
        <v>26</v>
      </c>
      <c r="I1123" t="s">
        <v>764</v>
      </c>
      <c r="J1123" s="242">
        <v>19</v>
      </c>
      <c r="K1123" s="242">
        <v>30</v>
      </c>
      <c r="L1123" t="s">
        <v>636</v>
      </c>
      <c r="M1123" s="239">
        <v>59</v>
      </c>
      <c r="N1123" s="239" t="s">
        <v>3342</v>
      </c>
      <c r="O1123" s="241">
        <v>42</v>
      </c>
      <c r="P1123">
        <v>311</v>
      </c>
    </row>
    <row r="1124" spans="1:16" x14ac:dyDescent="0.35">
      <c r="A1124" t="s">
        <v>355</v>
      </c>
      <c r="B1124" t="s">
        <v>5083</v>
      </c>
      <c r="C1124" t="s">
        <v>5084</v>
      </c>
      <c r="E1124" t="s">
        <v>2797</v>
      </c>
      <c r="F1124" t="s">
        <v>618</v>
      </c>
      <c r="G1124" s="240">
        <v>493</v>
      </c>
      <c r="H1124" s="241">
        <v>48</v>
      </c>
      <c r="I1124" t="s">
        <v>764</v>
      </c>
      <c r="J1124" s="242">
        <v>50</v>
      </c>
      <c r="K1124" s="242">
        <v>80</v>
      </c>
      <c r="L1124" t="s">
        <v>636</v>
      </c>
      <c r="M1124" s="239">
        <v>117</v>
      </c>
      <c r="N1124" s="239" t="s">
        <v>2825</v>
      </c>
      <c r="O1124" s="241">
        <v>77</v>
      </c>
      <c r="P1124">
        <v>487</v>
      </c>
    </row>
    <row r="1125" spans="1:16" x14ac:dyDescent="0.35">
      <c r="A1125" t="s">
        <v>355</v>
      </c>
      <c r="B1125" t="s">
        <v>5085</v>
      </c>
      <c r="C1125" t="s">
        <v>5086</v>
      </c>
      <c r="E1125" t="s">
        <v>2793</v>
      </c>
      <c r="F1125" t="s">
        <v>618</v>
      </c>
      <c r="G1125" s="240">
        <v>434</v>
      </c>
      <c r="H1125" s="241">
        <v>49</v>
      </c>
      <c r="I1125" t="s">
        <v>764</v>
      </c>
      <c r="J1125" s="242">
        <v>48</v>
      </c>
      <c r="K1125" s="242">
        <v>77</v>
      </c>
      <c r="L1125" t="s">
        <v>634</v>
      </c>
      <c r="M1125" s="239">
        <v>54</v>
      </c>
      <c r="N1125" s="239" t="s">
        <v>2975</v>
      </c>
      <c r="O1125" s="241">
        <v>78</v>
      </c>
      <c r="P1125">
        <v>426</v>
      </c>
    </row>
    <row r="1126" spans="1:16" x14ac:dyDescent="0.35">
      <c r="A1126" t="s">
        <v>355</v>
      </c>
      <c r="B1126" t="s">
        <v>5087</v>
      </c>
      <c r="C1126" t="s">
        <v>5088</v>
      </c>
      <c r="E1126" t="s">
        <v>2738</v>
      </c>
      <c r="F1126" t="s">
        <v>615</v>
      </c>
      <c r="G1126" s="240">
        <v>493</v>
      </c>
      <c r="H1126" s="241">
        <v>48</v>
      </c>
      <c r="I1126" t="s">
        <v>2739</v>
      </c>
      <c r="J1126" s="242">
        <v>52</v>
      </c>
      <c r="K1126" s="242">
        <v>83</v>
      </c>
      <c r="L1126" t="s">
        <v>636</v>
      </c>
      <c r="M1126" s="239">
        <v>209</v>
      </c>
      <c r="N1126" s="239" t="s">
        <v>2882</v>
      </c>
      <c r="O1126" s="241">
        <v>77</v>
      </c>
      <c r="P1126">
        <v>490</v>
      </c>
    </row>
    <row r="1127" spans="1:16" x14ac:dyDescent="0.35">
      <c r="A1127" t="s">
        <v>355</v>
      </c>
      <c r="B1127" t="s">
        <v>5089</v>
      </c>
      <c r="C1127" t="s">
        <v>5090</v>
      </c>
      <c r="E1127" t="s">
        <v>2743</v>
      </c>
      <c r="F1127" t="s">
        <v>618</v>
      </c>
      <c r="G1127" s="240">
        <v>896</v>
      </c>
      <c r="H1127" s="241">
        <v>71</v>
      </c>
      <c r="I1127" t="s">
        <v>768</v>
      </c>
      <c r="J1127" s="242">
        <v>80</v>
      </c>
      <c r="K1127" s="242">
        <v>128</v>
      </c>
      <c r="L1127" t="s">
        <v>636</v>
      </c>
      <c r="M1127" s="239">
        <v>53</v>
      </c>
      <c r="N1127" s="239" t="s">
        <v>2787</v>
      </c>
      <c r="O1127" s="241">
        <v>114</v>
      </c>
      <c r="P1127">
        <v>901</v>
      </c>
    </row>
    <row r="1128" spans="1:16" x14ac:dyDescent="0.35">
      <c r="A1128" t="s">
        <v>356</v>
      </c>
      <c r="B1128" t="s">
        <v>5091</v>
      </c>
      <c r="C1128" t="s">
        <v>5092</v>
      </c>
      <c r="E1128" t="s">
        <v>2802</v>
      </c>
      <c r="F1128" t="s">
        <v>615</v>
      </c>
      <c r="G1128" s="240">
        <v>455</v>
      </c>
      <c r="H1128" s="241">
        <v>77</v>
      </c>
      <c r="I1128" t="s">
        <v>764</v>
      </c>
      <c r="J1128" s="242">
        <v>83</v>
      </c>
      <c r="K1128" s="242">
        <v>133</v>
      </c>
      <c r="L1128" t="s">
        <v>634</v>
      </c>
      <c r="M1128" s="239">
        <v>141</v>
      </c>
      <c r="N1128" s="239" t="s">
        <v>3162</v>
      </c>
      <c r="O1128" s="241">
        <v>123</v>
      </c>
      <c r="P1128">
        <v>447</v>
      </c>
    </row>
    <row r="1129" spans="1:16" x14ac:dyDescent="0.35">
      <c r="A1129" t="s">
        <v>356</v>
      </c>
      <c r="B1129" t="s">
        <v>5093</v>
      </c>
      <c r="C1129" t="s">
        <v>5094</v>
      </c>
      <c r="E1129" t="s">
        <v>2989</v>
      </c>
      <c r="F1129" t="s">
        <v>618</v>
      </c>
      <c r="G1129" s="240">
        <v>419</v>
      </c>
      <c r="H1129" s="241">
        <v>63</v>
      </c>
      <c r="I1129" t="s">
        <v>764</v>
      </c>
      <c r="J1129" s="242">
        <v>55</v>
      </c>
      <c r="K1129" s="242">
        <v>88</v>
      </c>
      <c r="L1129" t="s">
        <v>636</v>
      </c>
      <c r="M1129" s="239">
        <v>99</v>
      </c>
      <c r="N1129" s="239" t="s">
        <v>2748</v>
      </c>
      <c r="O1129" s="241">
        <v>101</v>
      </c>
      <c r="P1129">
        <v>415</v>
      </c>
    </row>
    <row r="1130" spans="1:16" x14ac:dyDescent="0.35">
      <c r="A1130" t="s">
        <v>356</v>
      </c>
      <c r="B1130" t="s">
        <v>5095</v>
      </c>
      <c r="C1130" t="s">
        <v>5096</v>
      </c>
      <c r="E1130" t="s">
        <v>2819</v>
      </c>
      <c r="F1130" t="s">
        <v>615</v>
      </c>
      <c r="G1130" s="240">
        <v>532</v>
      </c>
      <c r="H1130" s="241">
        <v>63</v>
      </c>
      <c r="I1130" t="s">
        <v>2739</v>
      </c>
      <c r="J1130" s="242">
        <v>70</v>
      </c>
      <c r="K1130" s="242">
        <v>112</v>
      </c>
      <c r="L1130" t="s">
        <v>636</v>
      </c>
      <c r="M1130" s="239">
        <v>206</v>
      </c>
      <c r="N1130" s="239" t="s">
        <v>2937</v>
      </c>
      <c r="O1130" s="241">
        <v>101</v>
      </c>
      <c r="P1130">
        <v>525</v>
      </c>
    </row>
    <row r="1131" spans="1:16" x14ac:dyDescent="0.35">
      <c r="A1131" t="s">
        <v>356</v>
      </c>
      <c r="B1131" t="s">
        <v>5097</v>
      </c>
      <c r="C1131" t="s">
        <v>5098</v>
      </c>
      <c r="E1131" t="s">
        <v>2743</v>
      </c>
      <c r="F1131" t="s">
        <v>618</v>
      </c>
      <c r="G1131" s="240">
        <v>587</v>
      </c>
      <c r="H1131" s="241">
        <v>70</v>
      </c>
      <c r="I1131" t="s">
        <v>768</v>
      </c>
      <c r="J1131" s="242">
        <v>73</v>
      </c>
      <c r="K1131" s="242">
        <v>117</v>
      </c>
      <c r="L1131" t="s">
        <v>636</v>
      </c>
      <c r="M1131" s="239">
        <v>32</v>
      </c>
      <c r="N1131" s="239" t="s">
        <v>2787</v>
      </c>
      <c r="O1131" s="241">
        <v>112</v>
      </c>
      <c r="P1131">
        <v>586</v>
      </c>
    </row>
    <row r="1132" spans="1:16" x14ac:dyDescent="0.35">
      <c r="A1132" t="s">
        <v>357</v>
      </c>
      <c r="B1132" t="s">
        <v>5099</v>
      </c>
      <c r="C1132" t="s">
        <v>5100</v>
      </c>
      <c r="E1132" t="s">
        <v>2802</v>
      </c>
      <c r="F1132" t="s">
        <v>615</v>
      </c>
      <c r="G1132" s="240">
        <v>540</v>
      </c>
      <c r="H1132" s="241">
        <v>33</v>
      </c>
      <c r="I1132" t="s">
        <v>764</v>
      </c>
      <c r="J1132" s="242">
        <v>37</v>
      </c>
      <c r="K1132" s="242">
        <v>59</v>
      </c>
      <c r="L1132" t="s">
        <v>634</v>
      </c>
      <c r="M1132" s="239">
        <v>72</v>
      </c>
      <c r="N1132" s="239" t="s">
        <v>2975</v>
      </c>
      <c r="O1132" s="241">
        <v>53</v>
      </c>
      <c r="P1132">
        <v>534</v>
      </c>
    </row>
    <row r="1133" spans="1:16" x14ac:dyDescent="0.35">
      <c r="A1133" t="s">
        <v>357</v>
      </c>
      <c r="B1133" t="s">
        <v>5101</v>
      </c>
      <c r="C1133" t="s">
        <v>5102</v>
      </c>
      <c r="E1133" t="s">
        <v>2802</v>
      </c>
      <c r="F1133" t="s">
        <v>618</v>
      </c>
      <c r="G1133" s="240">
        <v>425</v>
      </c>
      <c r="H1133" s="241">
        <v>27</v>
      </c>
      <c r="I1133" t="s">
        <v>764</v>
      </c>
      <c r="J1133" s="242">
        <v>25</v>
      </c>
      <c r="K1133" s="242">
        <v>40</v>
      </c>
      <c r="L1133" t="s">
        <v>634</v>
      </c>
      <c r="M1133" s="239">
        <v>52</v>
      </c>
      <c r="N1133" s="239" t="s">
        <v>3768</v>
      </c>
      <c r="O1133" s="241">
        <v>43</v>
      </c>
      <c r="P1133">
        <v>412</v>
      </c>
    </row>
    <row r="1134" spans="1:16" x14ac:dyDescent="0.35">
      <c r="A1134" t="s">
        <v>357</v>
      </c>
      <c r="B1134" t="s">
        <v>5103</v>
      </c>
      <c r="C1134" t="s">
        <v>5104</v>
      </c>
      <c r="E1134" t="s">
        <v>2802</v>
      </c>
      <c r="F1134" t="s">
        <v>618</v>
      </c>
      <c r="G1134" s="240">
        <v>511</v>
      </c>
      <c r="H1134" s="241">
        <v>36</v>
      </c>
      <c r="I1134" t="s">
        <v>764</v>
      </c>
      <c r="J1134" s="242">
        <v>35</v>
      </c>
      <c r="K1134" s="242">
        <v>56</v>
      </c>
      <c r="L1134" t="s">
        <v>634</v>
      </c>
      <c r="M1134" s="239">
        <v>69</v>
      </c>
      <c r="N1134" s="239" t="s">
        <v>2975</v>
      </c>
      <c r="O1134" s="241">
        <v>58</v>
      </c>
      <c r="P1134">
        <v>490</v>
      </c>
    </row>
    <row r="1135" spans="1:16" x14ac:dyDescent="0.35">
      <c r="A1135" t="s">
        <v>357</v>
      </c>
      <c r="B1135" t="s">
        <v>5105</v>
      </c>
      <c r="C1135" t="s">
        <v>5106</v>
      </c>
      <c r="E1135" t="s">
        <v>5107</v>
      </c>
      <c r="F1135" t="s">
        <v>618</v>
      </c>
      <c r="G1135" s="240">
        <v>906</v>
      </c>
      <c r="H1135" s="241">
        <v>58</v>
      </c>
      <c r="I1135" t="s">
        <v>2739</v>
      </c>
      <c r="J1135" s="242">
        <v>63</v>
      </c>
      <c r="K1135" s="242">
        <v>101</v>
      </c>
      <c r="L1135" t="s">
        <v>634</v>
      </c>
      <c r="M1135" s="239">
        <v>227</v>
      </c>
      <c r="N1135" s="239" t="s">
        <v>2850</v>
      </c>
      <c r="O1135" s="241">
        <v>93</v>
      </c>
      <c r="P1135">
        <v>897</v>
      </c>
    </row>
    <row r="1136" spans="1:16" x14ac:dyDescent="0.35">
      <c r="A1136" t="s">
        <v>357</v>
      </c>
      <c r="B1136" t="s">
        <v>5108</v>
      </c>
      <c r="C1136" t="s">
        <v>5109</v>
      </c>
      <c r="E1136" t="s">
        <v>2743</v>
      </c>
      <c r="F1136" t="s">
        <v>618</v>
      </c>
      <c r="G1136" s="240">
        <v>1138</v>
      </c>
      <c r="H1136" s="241">
        <v>68</v>
      </c>
      <c r="I1136" t="s">
        <v>768</v>
      </c>
      <c r="J1136" s="242">
        <v>73</v>
      </c>
      <c r="K1136" s="242">
        <v>117</v>
      </c>
      <c r="L1136" t="s">
        <v>636</v>
      </c>
      <c r="M1136" s="239">
        <v>36</v>
      </c>
      <c r="N1136" s="239" t="s">
        <v>2853</v>
      </c>
      <c r="O1136" s="241">
        <v>109</v>
      </c>
      <c r="P1136">
        <v>1139</v>
      </c>
    </row>
    <row r="1137" spans="1:16" x14ac:dyDescent="0.35">
      <c r="A1137" t="s">
        <v>358</v>
      </c>
      <c r="B1137" t="s">
        <v>5110</v>
      </c>
      <c r="C1137" t="s">
        <v>5111</v>
      </c>
      <c r="E1137" t="s">
        <v>2989</v>
      </c>
      <c r="F1137" t="s">
        <v>615</v>
      </c>
      <c r="G1137" s="240">
        <v>404</v>
      </c>
      <c r="H1137" s="241">
        <v>18</v>
      </c>
      <c r="I1137" t="s">
        <v>764</v>
      </c>
      <c r="J1137" s="242">
        <v>16</v>
      </c>
      <c r="K1137" s="242">
        <v>26</v>
      </c>
      <c r="L1137" t="s">
        <v>634</v>
      </c>
      <c r="M1137" s="239">
        <v>48</v>
      </c>
      <c r="N1137" s="239" t="s">
        <v>3008</v>
      </c>
      <c r="O1137" s="241">
        <v>29</v>
      </c>
      <c r="P1137">
        <v>399</v>
      </c>
    </row>
    <row r="1138" spans="1:16" x14ac:dyDescent="0.35">
      <c r="A1138" t="s">
        <v>359</v>
      </c>
      <c r="B1138" t="s">
        <v>5112</v>
      </c>
      <c r="C1138" t="s">
        <v>5113</v>
      </c>
      <c r="E1138" t="s">
        <v>3801</v>
      </c>
      <c r="F1138" t="s">
        <v>615</v>
      </c>
      <c r="G1138" s="240">
        <v>310</v>
      </c>
      <c r="H1138" s="241">
        <v>33</v>
      </c>
      <c r="I1138" t="s">
        <v>763</v>
      </c>
      <c r="J1138" s="242">
        <v>33</v>
      </c>
      <c r="K1138" s="242">
        <v>53</v>
      </c>
      <c r="L1138" s="217" t="s">
        <v>845</v>
      </c>
      <c r="M1138" s="239"/>
      <c r="N1138" s="239"/>
      <c r="O1138" s="241">
        <v>53</v>
      </c>
      <c r="P1138">
        <v>311</v>
      </c>
    </row>
    <row r="1139" spans="1:16" x14ac:dyDescent="0.35">
      <c r="A1139" t="s">
        <v>359</v>
      </c>
      <c r="B1139" t="s">
        <v>5114</v>
      </c>
      <c r="C1139" t="s">
        <v>5115</v>
      </c>
      <c r="E1139" t="s">
        <v>2758</v>
      </c>
      <c r="F1139" t="s">
        <v>615</v>
      </c>
      <c r="G1139" s="240">
        <v>408</v>
      </c>
      <c r="H1139" s="241">
        <v>67</v>
      </c>
      <c r="I1139" t="s">
        <v>764</v>
      </c>
      <c r="J1139" s="242">
        <v>67</v>
      </c>
      <c r="K1139" s="242">
        <v>107</v>
      </c>
      <c r="L1139" t="s">
        <v>634</v>
      </c>
      <c r="M1139" s="239">
        <v>52</v>
      </c>
      <c r="N1139" s="239" t="s">
        <v>2806</v>
      </c>
      <c r="O1139" s="241">
        <v>107</v>
      </c>
      <c r="P1139">
        <v>403</v>
      </c>
    </row>
    <row r="1140" spans="1:16" x14ac:dyDescent="0.35">
      <c r="A1140" t="s">
        <v>359</v>
      </c>
      <c r="B1140" t="s">
        <v>5116</v>
      </c>
      <c r="C1140" t="s">
        <v>5117</v>
      </c>
      <c r="E1140" t="s">
        <v>2730</v>
      </c>
      <c r="F1140" t="s">
        <v>615</v>
      </c>
      <c r="G1140" s="240">
        <v>714</v>
      </c>
      <c r="H1140" s="241">
        <v>55</v>
      </c>
      <c r="I1140" t="s">
        <v>764</v>
      </c>
      <c r="J1140" s="242">
        <v>56</v>
      </c>
      <c r="K1140" s="242">
        <v>90</v>
      </c>
      <c r="L1140" t="s">
        <v>634</v>
      </c>
      <c r="M1140" s="239">
        <v>87</v>
      </c>
      <c r="N1140" s="239" t="s">
        <v>2744</v>
      </c>
      <c r="O1140" s="241">
        <v>88</v>
      </c>
      <c r="P1140">
        <v>712</v>
      </c>
    </row>
    <row r="1141" spans="1:16" x14ac:dyDescent="0.35">
      <c r="A1141" t="s">
        <v>359</v>
      </c>
      <c r="B1141" t="s">
        <v>5118</v>
      </c>
      <c r="C1141" t="s">
        <v>5119</v>
      </c>
      <c r="E1141" t="s">
        <v>2758</v>
      </c>
      <c r="F1141" t="s">
        <v>618</v>
      </c>
      <c r="G1141" s="240">
        <v>358</v>
      </c>
      <c r="H1141" s="241">
        <v>16</v>
      </c>
      <c r="I1141" t="s">
        <v>764</v>
      </c>
      <c r="J1141" s="242">
        <v>14</v>
      </c>
      <c r="K1141" s="242">
        <v>22</v>
      </c>
      <c r="L1141" t="s">
        <v>634</v>
      </c>
      <c r="M1141" s="239">
        <v>50</v>
      </c>
      <c r="N1141" s="239" t="s">
        <v>2850</v>
      </c>
      <c r="O1141" s="241">
        <v>26</v>
      </c>
      <c r="P1141">
        <v>360</v>
      </c>
    </row>
    <row r="1142" spans="1:16" x14ac:dyDescent="0.35">
      <c r="A1142" t="s">
        <v>359</v>
      </c>
      <c r="B1142" t="s">
        <v>5120</v>
      </c>
      <c r="C1142" t="s">
        <v>5121</v>
      </c>
      <c r="E1142" t="s">
        <v>2738</v>
      </c>
      <c r="F1142" t="s">
        <v>618</v>
      </c>
      <c r="G1142" s="240">
        <v>1030</v>
      </c>
      <c r="H1142" s="241">
        <v>87</v>
      </c>
      <c r="I1142" t="s">
        <v>2739</v>
      </c>
      <c r="J1142" s="242">
        <v>85</v>
      </c>
      <c r="K1142" s="242">
        <v>136</v>
      </c>
      <c r="L1142" t="s">
        <v>636</v>
      </c>
      <c r="M1142" s="239">
        <v>366</v>
      </c>
      <c r="N1142" s="239" t="s">
        <v>2777</v>
      </c>
      <c r="O1142" s="241">
        <v>139</v>
      </c>
      <c r="P1142">
        <v>1027</v>
      </c>
    </row>
    <row r="1143" spans="1:16" x14ac:dyDescent="0.35">
      <c r="A1143" t="s">
        <v>359</v>
      </c>
      <c r="B1143" t="s">
        <v>5122</v>
      </c>
      <c r="C1143" t="s">
        <v>5123</v>
      </c>
      <c r="E1143" t="s">
        <v>2758</v>
      </c>
      <c r="F1143" t="s">
        <v>618</v>
      </c>
      <c r="G1143" s="240">
        <v>354</v>
      </c>
      <c r="H1143" s="241">
        <v>11</v>
      </c>
      <c r="I1143" t="s">
        <v>764</v>
      </c>
      <c r="J1143" s="242">
        <v>13</v>
      </c>
      <c r="K1143" s="242">
        <v>21</v>
      </c>
      <c r="L1143" t="s">
        <v>634</v>
      </c>
      <c r="M1143" s="239">
        <v>27</v>
      </c>
      <c r="N1143" s="239" t="s">
        <v>2940</v>
      </c>
      <c r="O1143" s="241">
        <v>18</v>
      </c>
      <c r="P1143">
        <v>353</v>
      </c>
    </row>
    <row r="1144" spans="1:16" x14ac:dyDescent="0.35">
      <c r="A1144" t="s">
        <v>359</v>
      </c>
      <c r="B1144" t="s">
        <v>5124</v>
      </c>
      <c r="C1144" t="s">
        <v>5125</v>
      </c>
      <c r="E1144" t="s">
        <v>2755</v>
      </c>
      <c r="F1144" t="s">
        <v>618</v>
      </c>
      <c r="G1144" s="240">
        <v>260</v>
      </c>
      <c r="H1144" s="241">
        <v>26</v>
      </c>
      <c r="I1144" t="s">
        <v>763</v>
      </c>
      <c r="J1144" s="242">
        <v>32</v>
      </c>
      <c r="K1144" s="242">
        <v>51</v>
      </c>
      <c r="L1144" s="217" t="s">
        <v>845</v>
      </c>
      <c r="M1144" s="239"/>
      <c r="N1144" s="239"/>
      <c r="O1144" s="241">
        <v>42</v>
      </c>
      <c r="P1144">
        <v>239</v>
      </c>
    </row>
    <row r="1145" spans="1:16" x14ac:dyDescent="0.35">
      <c r="A1145" t="s">
        <v>359</v>
      </c>
      <c r="B1145" t="s">
        <v>5126</v>
      </c>
      <c r="C1145" t="s">
        <v>5127</v>
      </c>
      <c r="E1145" t="s">
        <v>2734</v>
      </c>
      <c r="F1145" t="s">
        <v>618</v>
      </c>
      <c r="G1145" s="240">
        <v>976</v>
      </c>
      <c r="H1145" s="241">
        <v>83</v>
      </c>
      <c r="I1145" t="s">
        <v>764</v>
      </c>
      <c r="J1145" s="242">
        <v>94</v>
      </c>
      <c r="K1145" s="242">
        <v>150</v>
      </c>
      <c r="L1145" t="s">
        <v>636</v>
      </c>
      <c r="M1145" s="239">
        <v>275</v>
      </c>
      <c r="N1145" s="239" t="s">
        <v>2811</v>
      </c>
      <c r="O1145" s="241">
        <v>133</v>
      </c>
      <c r="P1145">
        <v>972</v>
      </c>
    </row>
    <row r="1146" spans="1:16" x14ac:dyDescent="0.35">
      <c r="A1146" t="s">
        <v>359</v>
      </c>
      <c r="B1146" t="s">
        <v>5128</v>
      </c>
      <c r="C1146" t="s">
        <v>5129</v>
      </c>
      <c r="E1146" t="s">
        <v>2743</v>
      </c>
      <c r="F1146" t="s">
        <v>618</v>
      </c>
      <c r="G1146" s="240">
        <v>1664</v>
      </c>
      <c r="H1146" s="241">
        <v>129</v>
      </c>
      <c r="I1146" t="s">
        <v>768</v>
      </c>
      <c r="J1146" s="242">
        <v>124</v>
      </c>
      <c r="K1146" s="242">
        <v>198</v>
      </c>
      <c r="L1146" t="s">
        <v>634</v>
      </c>
      <c r="M1146" s="239">
        <v>55</v>
      </c>
      <c r="N1146" s="239" t="s">
        <v>3345</v>
      </c>
      <c r="O1146" s="241">
        <v>206</v>
      </c>
      <c r="P1146">
        <v>1668</v>
      </c>
    </row>
    <row r="1147" spans="1:16" x14ac:dyDescent="0.35">
      <c r="A1147" t="s">
        <v>360</v>
      </c>
      <c r="B1147" t="s">
        <v>5130</v>
      </c>
      <c r="C1147" t="s">
        <v>5131</v>
      </c>
      <c r="E1147" t="s">
        <v>2793</v>
      </c>
      <c r="F1147" t="s">
        <v>615</v>
      </c>
      <c r="G1147" s="240">
        <v>131</v>
      </c>
      <c r="H1147" s="241">
        <v>30</v>
      </c>
      <c r="I1147" t="s">
        <v>764</v>
      </c>
      <c r="J1147" s="242">
        <v>26</v>
      </c>
      <c r="K1147" s="242">
        <v>42</v>
      </c>
      <c r="L1147" t="s">
        <v>636</v>
      </c>
      <c r="M1147" s="239">
        <v>39</v>
      </c>
      <c r="N1147" s="239" t="s">
        <v>2765</v>
      </c>
      <c r="O1147" s="241">
        <v>48</v>
      </c>
      <c r="P1147">
        <v>132</v>
      </c>
    </row>
    <row r="1148" spans="1:16" x14ac:dyDescent="0.35">
      <c r="A1148" t="s">
        <v>361</v>
      </c>
      <c r="B1148" t="s">
        <v>5132</v>
      </c>
      <c r="C1148" t="s">
        <v>5133</v>
      </c>
      <c r="E1148" t="s">
        <v>2989</v>
      </c>
      <c r="F1148" t="s">
        <v>615</v>
      </c>
      <c r="G1148" s="240">
        <v>392</v>
      </c>
      <c r="H1148" s="241">
        <v>83</v>
      </c>
      <c r="I1148" t="s">
        <v>764</v>
      </c>
      <c r="J1148" s="242">
        <v>87</v>
      </c>
      <c r="K1148" s="242">
        <v>139</v>
      </c>
      <c r="L1148" t="s">
        <v>636</v>
      </c>
      <c r="M1148" s="239">
        <v>83</v>
      </c>
      <c r="N1148" s="239" t="s">
        <v>2794</v>
      </c>
      <c r="O1148" s="241">
        <v>133</v>
      </c>
      <c r="P1148">
        <v>387</v>
      </c>
    </row>
    <row r="1149" spans="1:16" x14ac:dyDescent="0.35">
      <c r="A1149" t="s">
        <v>361</v>
      </c>
      <c r="B1149" t="s">
        <v>5134</v>
      </c>
      <c r="C1149" t="s">
        <v>5135</v>
      </c>
      <c r="E1149" t="s">
        <v>2802</v>
      </c>
      <c r="F1149" t="s">
        <v>615</v>
      </c>
      <c r="G1149" s="240">
        <v>493</v>
      </c>
      <c r="H1149" s="241">
        <v>87</v>
      </c>
      <c r="I1149" t="s">
        <v>764</v>
      </c>
      <c r="J1149" s="242">
        <v>84</v>
      </c>
      <c r="K1149" s="242">
        <v>134</v>
      </c>
      <c r="L1149" t="s">
        <v>636</v>
      </c>
      <c r="M1149" s="239">
        <v>146</v>
      </c>
      <c r="N1149" s="239" t="s">
        <v>2999</v>
      </c>
      <c r="O1149" s="241">
        <v>139</v>
      </c>
      <c r="P1149">
        <v>503</v>
      </c>
    </row>
    <row r="1150" spans="1:16" x14ac:dyDescent="0.35">
      <c r="A1150" t="s">
        <v>361</v>
      </c>
      <c r="B1150" t="s">
        <v>3992</v>
      </c>
      <c r="C1150" t="s">
        <v>5136</v>
      </c>
      <c r="E1150" t="s">
        <v>2802</v>
      </c>
      <c r="F1150" t="s">
        <v>615</v>
      </c>
      <c r="G1150" s="240">
        <v>256</v>
      </c>
      <c r="H1150" s="241">
        <v>83</v>
      </c>
      <c r="I1150" t="s">
        <v>764</v>
      </c>
      <c r="J1150" s="242">
        <v>61</v>
      </c>
      <c r="K1150" s="242">
        <v>98</v>
      </c>
      <c r="L1150" t="s">
        <v>634</v>
      </c>
      <c r="M1150" s="239">
        <v>87</v>
      </c>
      <c r="N1150" s="239" t="s">
        <v>2996</v>
      </c>
      <c r="O1150" s="241">
        <v>133</v>
      </c>
      <c r="P1150">
        <v>285</v>
      </c>
    </row>
    <row r="1151" spans="1:16" x14ac:dyDescent="0.35">
      <c r="A1151" t="s">
        <v>361</v>
      </c>
      <c r="B1151" t="s">
        <v>5137</v>
      </c>
      <c r="C1151" t="s">
        <v>5138</v>
      </c>
      <c r="E1151" t="s">
        <v>2819</v>
      </c>
      <c r="F1151" t="s">
        <v>618</v>
      </c>
      <c r="G1151" s="240">
        <v>615</v>
      </c>
      <c r="H1151" s="241">
        <v>101</v>
      </c>
      <c r="I1151" t="s">
        <v>2739</v>
      </c>
      <c r="J1151" s="242">
        <v>88</v>
      </c>
      <c r="K1151" s="242">
        <v>141</v>
      </c>
      <c r="L1151" t="s">
        <v>636</v>
      </c>
      <c r="M1151" s="239">
        <v>292</v>
      </c>
      <c r="N1151" s="239" t="s">
        <v>2765</v>
      </c>
      <c r="O1151" s="241">
        <v>162</v>
      </c>
      <c r="P1151">
        <v>627</v>
      </c>
    </row>
    <row r="1152" spans="1:16" x14ac:dyDescent="0.35">
      <c r="A1152" t="s">
        <v>362</v>
      </c>
      <c r="B1152" t="s">
        <v>5139</v>
      </c>
      <c r="C1152" t="s">
        <v>5140</v>
      </c>
      <c r="E1152" t="s">
        <v>2727</v>
      </c>
      <c r="F1152" t="s">
        <v>612</v>
      </c>
      <c r="G1152" s="240">
        <v>360</v>
      </c>
      <c r="H1152" s="241">
        <v>118</v>
      </c>
      <c r="I1152" t="s">
        <v>763</v>
      </c>
      <c r="J1152" s="242">
        <v>124</v>
      </c>
      <c r="K1152" s="242">
        <v>198</v>
      </c>
      <c r="L1152" s="217" t="s">
        <v>845</v>
      </c>
      <c r="M1152" s="239"/>
      <c r="N1152" s="239"/>
      <c r="O1152" s="241">
        <v>189</v>
      </c>
      <c r="P1152">
        <v>341</v>
      </c>
    </row>
    <row r="1153" spans="1:16" x14ac:dyDescent="0.35">
      <c r="A1153" t="s">
        <v>362</v>
      </c>
      <c r="B1153" t="s">
        <v>5141</v>
      </c>
      <c r="C1153" t="s">
        <v>5142</v>
      </c>
      <c r="E1153" t="s">
        <v>2797</v>
      </c>
      <c r="F1153" t="s">
        <v>618</v>
      </c>
      <c r="G1153" s="240">
        <v>267</v>
      </c>
      <c r="H1153" s="241">
        <v>42</v>
      </c>
      <c r="I1153" t="s">
        <v>764</v>
      </c>
      <c r="J1153" s="242">
        <v>38</v>
      </c>
      <c r="K1153" s="242">
        <v>61</v>
      </c>
      <c r="L1153" t="s">
        <v>634</v>
      </c>
      <c r="M1153" s="239">
        <v>34</v>
      </c>
      <c r="N1153" s="239" t="s">
        <v>2744</v>
      </c>
      <c r="O1153" s="241">
        <v>67</v>
      </c>
      <c r="P1153">
        <v>269</v>
      </c>
    </row>
    <row r="1154" spans="1:16" x14ac:dyDescent="0.35">
      <c r="A1154" t="s">
        <v>362</v>
      </c>
      <c r="B1154" t="s">
        <v>5143</v>
      </c>
      <c r="C1154" t="s">
        <v>5144</v>
      </c>
      <c r="E1154" t="s">
        <v>3047</v>
      </c>
      <c r="F1154" t="s">
        <v>612</v>
      </c>
      <c r="G1154" s="240">
        <v>456</v>
      </c>
      <c r="H1154" s="241">
        <v>221</v>
      </c>
      <c r="I1154" t="s">
        <v>766</v>
      </c>
      <c r="J1154" s="242">
        <v>229</v>
      </c>
      <c r="K1154" s="242">
        <v>366</v>
      </c>
      <c r="L1154" t="s">
        <v>637</v>
      </c>
      <c r="M1154" s="239">
        <v>207</v>
      </c>
      <c r="N1154" s="239" t="s">
        <v>3423</v>
      </c>
      <c r="O1154" s="241">
        <v>354</v>
      </c>
      <c r="P1154">
        <v>474</v>
      </c>
    </row>
    <row r="1155" spans="1:16" x14ac:dyDescent="0.35">
      <c r="A1155" t="s">
        <v>362</v>
      </c>
      <c r="B1155" t="s">
        <v>3013</v>
      </c>
      <c r="C1155" t="s">
        <v>5145</v>
      </c>
      <c r="E1155" t="s">
        <v>3047</v>
      </c>
      <c r="F1155" t="s">
        <v>612</v>
      </c>
      <c r="G1155" s="240">
        <v>436</v>
      </c>
      <c r="H1155" s="241">
        <v>133</v>
      </c>
      <c r="I1155" t="s">
        <v>766</v>
      </c>
      <c r="J1155" s="242">
        <v>131</v>
      </c>
      <c r="K1155" s="242">
        <v>210</v>
      </c>
      <c r="L1155" t="s">
        <v>634</v>
      </c>
      <c r="M1155" s="239">
        <v>152</v>
      </c>
      <c r="N1155" s="239" t="s">
        <v>2999</v>
      </c>
      <c r="O1155" s="241">
        <v>213</v>
      </c>
      <c r="P1155">
        <v>445</v>
      </c>
    </row>
    <row r="1156" spans="1:16" x14ac:dyDescent="0.35">
      <c r="A1156" t="s">
        <v>362</v>
      </c>
      <c r="B1156" t="s">
        <v>5146</v>
      </c>
      <c r="C1156" t="s">
        <v>5147</v>
      </c>
      <c r="E1156" t="s">
        <v>3047</v>
      </c>
      <c r="F1156" t="s">
        <v>612</v>
      </c>
      <c r="G1156" s="240">
        <v>578</v>
      </c>
      <c r="H1156" s="241">
        <v>193</v>
      </c>
      <c r="I1156" t="s">
        <v>766</v>
      </c>
      <c r="J1156" s="242">
        <v>187</v>
      </c>
      <c r="K1156" s="242">
        <v>299</v>
      </c>
      <c r="L1156" t="s">
        <v>636</v>
      </c>
      <c r="M1156" s="239">
        <v>180</v>
      </c>
      <c r="N1156" s="239" t="s">
        <v>2919</v>
      </c>
      <c r="O1156" s="241">
        <v>309</v>
      </c>
      <c r="P1156">
        <v>581</v>
      </c>
    </row>
    <row r="1157" spans="1:16" x14ac:dyDescent="0.35">
      <c r="A1157" t="s">
        <v>362</v>
      </c>
      <c r="B1157" t="s">
        <v>5148</v>
      </c>
      <c r="C1157" t="s">
        <v>5149</v>
      </c>
      <c r="E1157" t="s">
        <v>3034</v>
      </c>
      <c r="F1157" t="s">
        <v>612</v>
      </c>
      <c r="G1157" s="240">
        <v>692</v>
      </c>
      <c r="H1157" s="241">
        <v>315</v>
      </c>
      <c r="I1157" t="s">
        <v>766</v>
      </c>
      <c r="J1157" s="242">
        <v>312</v>
      </c>
      <c r="K1157" s="242">
        <v>499</v>
      </c>
      <c r="L1157" t="s">
        <v>636</v>
      </c>
      <c r="M1157" s="239">
        <v>287</v>
      </c>
      <c r="N1157" s="239" t="s">
        <v>3115</v>
      </c>
      <c r="O1157" s="241">
        <v>504</v>
      </c>
      <c r="P1157">
        <v>700</v>
      </c>
    </row>
    <row r="1158" spans="1:16" x14ac:dyDescent="0.35">
      <c r="A1158" t="s">
        <v>362</v>
      </c>
      <c r="B1158" t="s">
        <v>5150</v>
      </c>
      <c r="C1158" t="s">
        <v>5151</v>
      </c>
      <c r="E1158" t="s">
        <v>3047</v>
      </c>
      <c r="F1158" t="s">
        <v>612</v>
      </c>
      <c r="G1158" s="240">
        <v>361</v>
      </c>
      <c r="H1158" s="241">
        <v>137</v>
      </c>
      <c r="I1158" t="s">
        <v>766</v>
      </c>
      <c r="J1158" s="242">
        <v>142</v>
      </c>
      <c r="K1158" s="242">
        <v>227</v>
      </c>
      <c r="L1158" t="s">
        <v>634</v>
      </c>
      <c r="M1158" s="239">
        <v>121</v>
      </c>
      <c r="N1158" s="239" t="s">
        <v>2999</v>
      </c>
      <c r="O1158" s="241">
        <v>219</v>
      </c>
      <c r="P1158">
        <v>359</v>
      </c>
    </row>
    <row r="1159" spans="1:16" x14ac:dyDescent="0.35">
      <c r="A1159" t="s">
        <v>362</v>
      </c>
      <c r="B1159" t="s">
        <v>5152</v>
      </c>
      <c r="C1159" t="s">
        <v>5153</v>
      </c>
      <c r="E1159" t="s">
        <v>3047</v>
      </c>
      <c r="F1159" t="s">
        <v>612</v>
      </c>
      <c r="G1159" s="240">
        <v>429</v>
      </c>
      <c r="H1159" s="241">
        <v>183</v>
      </c>
      <c r="I1159" t="s">
        <v>766</v>
      </c>
      <c r="J1159" s="242">
        <v>203</v>
      </c>
      <c r="K1159" s="242">
        <v>325</v>
      </c>
      <c r="L1159" t="s">
        <v>636</v>
      </c>
      <c r="M1159" s="239">
        <v>210</v>
      </c>
      <c r="N1159" s="239" t="s">
        <v>3115</v>
      </c>
      <c r="O1159" s="241">
        <v>293</v>
      </c>
      <c r="P1159">
        <v>428</v>
      </c>
    </row>
    <row r="1160" spans="1:16" x14ac:dyDescent="0.35">
      <c r="A1160" t="s">
        <v>362</v>
      </c>
      <c r="B1160" t="s">
        <v>5154</v>
      </c>
      <c r="C1160" t="s">
        <v>5155</v>
      </c>
      <c r="E1160" t="s">
        <v>2819</v>
      </c>
      <c r="F1160" t="s">
        <v>612</v>
      </c>
      <c r="G1160" s="240">
        <v>25</v>
      </c>
      <c r="H1160" s="241">
        <v>16</v>
      </c>
      <c r="I1160" t="s">
        <v>2739</v>
      </c>
      <c r="J1160" s="242">
        <v>17</v>
      </c>
      <c r="K1160" s="242">
        <v>27</v>
      </c>
      <c r="L1160" s="217" t="s">
        <v>845</v>
      </c>
      <c r="M1160" s="239">
        <v>16</v>
      </c>
      <c r="N1160" s="239" t="s">
        <v>3061</v>
      </c>
      <c r="O1160" s="241">
        <v>26</v>
      </c>
      <c r="P1160">
        <v>26</v>
      </c>
    </row>
    <row r="1161" spans="1:16" x14ac:dyDescent="0.35">
      <c r="A1161" t="s">
        <v>362</v>
      </c>
      <c r="B1161" t="s">
        <v>5156</v>
      </c>
      <c r="C1161" t="s">
        <v>5157</v>
      </c>
      <c r="E1161" t="s">
        <v>2743</v>
      </c>
      <c r="F1161" t="s">
        <v>618</v>
      </c>
      <c r="G1161" s="240">
        <v>1226</v>
      </c>
      <c r="H1161" s="241">
        <v>377</v>
      </c>
      <c r="I1161" t="s">
        <v>768</v>
      </c>
      <c r="J1161" s="242">
        <v>453</v>
      </c>
      <c r="K1161" s="242">
        <v>725</v>
      </c>
      <c r="L1161" t="s">
        <v>634</v>
      </c>
      <c r="M1161" s="239">
        <v>88</v>
      </c>
      <c r="N1161" s="239" t="s">
        <v>2811</v>
      </c>
      <c r="O1161" s="241">
        <v>603</v>
      </c>
      <c r="P1161">
        <v>1231</v>
      </c>
    </row>
    <row r="1162" spans="1:16" x14ac:dyDescent="0.35">
      <c r="A1162" t="s">
        <v>362</v>
      </c>
      <c r="B1162" t="s">
        <v>5158</v>
      </c>
      <c r="C1162" t="s">
        <v>5159</v>
      </c>
      <c r="E1162" t="s">
        <v>2743</v>
      </c>
      <c r="F1162" t="s">
        <v>612</v>
      </c>
      <c r="G1162" s="240">
        <v>51</v>
      </c>
      <c r="H1162" s="241">
        <v>30</v>
      </c>
      <c r="I1162" t="s">
        <v>768</v>
      </c>
      <c r="J1162" s="242">
        <v>36</v>
      </c>
      <c r="K1162" s="242">
        <v>58</v>
      </c>
      <c r="L1162" s="217" t="s">
        <v>845</v>
      </c>
      <c r="M1162" s="239">
        <v>8</v>
      </c>
      <c r="N1162" s="239" t="s">
        <v>3215</v>
      </c>
      <c r="O1162" s="241">
        <v>48</v>
      </c>
      <c r="P1162">
        <v>51</v>
      </c>
    </row>
    <row r="1163" spans="1:16" x14ac:dyDescent="0.35">
      <c r="A1163" t="s">
        <v>363</v>
      </c>
      <c r="B1163" t="s">
        <v>5160</v>
      </c>
      <c r="C1163" t="s">
        <v>5161</v>
      </c>
      <c r="E1163" t="s">
        <v>2793</v>
      </c>
      <c r="F1163" t="s">
        <v>615</v>
      </c>
      <c r="G1163" s="240">
        <v>531</v>
      </c>
      <c r="H1163" s="241">
        <v>67</v>
      </c>
      <c r="I1163" t="s">
        <v>764</v>
      </c>
      <c r="J1163" s="242">
        <v>68</v>
      </c>
      <c r="K1163" s="242">
        <v>109</v>
      </c>
      <c r="L1163" t="s">
        <v>636</v>
      </c>
      <c r="M1163" s="239">
        <v>138</v>
      </c>
      <c r="N1163" s="239" t="s">
        <v>2752</v>
      </c>
      <c r="O1163" s="241">
        <v>107</v>
      </c>
      <c r="P1163">
        <v>527</v>
      </c>
    </row>
    <row r="1164" spans="1:16" x14ac:dyDescent="0.35">
      <c r="A1164" t="s">
        <v>364</v>
      </c>
      <c r="B1164" t="s">
        <v>5162</v>
      </c>
      <c r="C1164" t="s">
        <v>5163</v>
      </c>
      <c r="E1164" t="s">
        <v>3029</v>
      </c>
      <c r="F1164" t="s">
        <v>618</v>
      </c>
      <c r="G1164" s="240">
        <v>296</v>
      </c>
      <c r="H1164" s="241">
        <v>9</v>
      </c>
      <c r="I1164" t="s">
        <v>763</v>
      </c>
      <c r="J1164" s="242">
        <v>10</v>
      </c>
      <c r="K1164" s="242">
        <v>16</v>
      </c>
      <c r="L1164" s="217" t="s">
        <v>845</v>
      </c>
      <c r="M1164" s="239"/>
      <c r="N1164" s="239"/>
      <c r="O1164" s="241">
        <v>14</v>
      </c>
      <c r="P1164">
        <v>289</v>
      </c>
    </row>
    <row r="1165" spans="1:16" x14ac:dyDescent="0.35">
      <c r="A1165" t="s">
        <v>364</v>
      </c>
      <c r="B1165" t="s">
        <v>5164</v>
      </c>
      <c r="C1165" t="s">
        <v>5165</v>
      </c>
      <c r="E1165" t="s">
        <v>2924</v>
      </c>
      <c r="F1165" t="s">
        <v>618</v>
      </c>
      <c r="G1165" s="240">
        <v>295</v>
      </c>
      <c r="H1165" s="241">
        <v>12</v>
      </c>
      <c r="I1165" t="s">
        <v>764</v>
      </c>
      <c r="J1165" s="242">
        <v>12</v>
      </c>
      <c r="K1165" s="242">
        <v>19</v>
      </c>
      <c r="L1165" t="s">
        <v>634</v>
      </c>
      <c r="M1165" s="239">
        <v>93</v>
      </c>
      <c r="N1165" s="239" t="s">
        <v>3342</v>
      </c>
      <c r="O1165" s="241">
        <v>19</v>
      </c>
      <c r="P1165">
        <v>296</v>
      </c>
    </row>
    <row r="1166" spans="1:16" x14ac:dyDescent="0.35">
      <c r="A1166" t="s">
        <v>364</v>
      </c>
      <c r="B1166" t="s">
        <v>5166</v>
      </c>
      <c r="C1166" t="s">
        <v>5167</v>
      </c>
      <c r="E1166" t="s">
        <v>4040</v>
      </c>
      <c r="F1166" t="s">
        <v>618</v>
      </c>
      <c r="G1166" s="240">
        <v>244</v>
      </c>
      <c r="H1166" s="241">
        <v>10</v>
      </c>
      <c r="I1166" t="s">
        <v>764</v>
      </c>
      <c r="J1166" s="242">
        <v>12</v>
      </c>
      <c r="K1166" s="242">
        <v>19</v>
      </c>
      <c r="L1166" t="s">
        <v>634</v>
      </c>
      <c r="M1166" s="239">
        <v>31</v>
      </c>
      <c r="N1166" s="239" t="s">
        <v>2834</v>
      </c>
      <c r="O1166" s="241">
        <v>16</v>
      </c>
      <c r="P1166">
        <v>241</v>
      </c>
    </row>
    <row r="1167" spans="1:16" x14ac:dyDescent="0.35">
      <c r="A1167" t="s">
        <v>364</v>
      </c>
      <c r="B1167" t="s">
        <v>5168</v>
      </c>
      <c r="C1167" t="s">
        <v>5169</v>
      </c>
      <c r="E1167" t="s">
        <v>2819</v>
      </c>
      <c r="F1167" t="s">
        <v>618</v>
      </c>
      <c r="G1167" s="240">
        <v>482</v>
      </c>
      <c r="H1167" s="241">
        <v>17</v>
      </c>
      <c r="I1167" t="s">
        <v>2739</v>
      </c>
      <c r="J1167" s="242">
        <v>19</v>
      </c>
      <c r="K1167" s="242">
        <v>30</v>
      </c>
      <c r="L1167" t="s">
        <v>636</v>
      </c>
      <c r="M1167" s="239">
        <v>151</v>
      </c>
      <c r="N1167" s="239" t="s">
        <v>2845</v>
      </c>
      <c r="O1167" s="241">
        <v>27</v>
      </c>
      <c r="P1167">
        <v>479</v>
      </c>
    </row>
    <row r="1168" spans="1:16" x14ac:dyDescent="0.35">
      <c r="A1168" t="s">
        <v>365</v>
      </c>
      <c r="B1168" t="s">
        <v>5170</v>
      </c>
      <c r="C1168" t="s">
        <v>5171</v>
      </c>
      <c r="E1168" t="s">
        <v>3332</v>
      </c>
      <c r="F1168" t="s">
        <v>612</v>
      </c>
      <c r="G1168" s="240">
        <v>449</v>
      </c>
      <c r="H1168" s="241">
        <v>277</v>
      </c>
      <c r="I1168" t="s">
        <v>764</v>
      </c>
      <c r="J1168" s="242">
        <v>285</v>
      </c>
      <c r="K1168" s="242">
        <v>456</v>
      </c>
      <c r="L1168" t="s">
        <v>637</v>
      </c>
      <c r="M1168" s="239">
        <v>167</v>
      </c>
      <c r="N1168" s="239" t="s">
        <v>2993</v>
      </c>
      <c r="O1168" s="241">
        <v>443</v>
      </c>
      <c r="P1168">
        <v>442</v>
      </c>
    </row>
    <row r="1169" spans="1:16" x14ac:dyDescent="0.35">
      <c r="A1169" t="s">
        <v>365</v>
      </c>
      <c r="B1169" t="s">
        <v>5172</v>
      </c>
      <c r="C1169" t="s">
        <v>5173</v>
      </c>
      <c r="E1169" t="s">
        <v>3029</v>
      </c>
      <c r="F1169" t="s">
        <v>618</v>
      </c>
      <c r="G1169" s="240">
        <v>266</v>
      </c>
      <c r="H1169" s="241">
        <v>167</v>
      </c>
      <c r="I1169" t="s">
        <v>763</v>
      </c>
      <c r="J1169" s="242">
        <v>174</v>
      </c>
      <c r="K1169" s="242">
        <v>278</v>
      </c>
      <c r="L1169" s="217" t="s">
        <v>845</v>
      </c>
      <c r="M1169" s="239"/>
      <c r="N1169" s="239"/>
      <c r="O1169" s="241">
        <v>267</v>
      </c>
      <c r="P1169">
        <v>265</v>
      </c>
    </row>
    <row r="1170" spans="1:16" x14ac:dyDescent="0.35">
      <c r="A1170" t="s">
        <v>365</v>
      </c>
      <c r="B1170" t="s">
        <v>3900</v>
      </c>
      <c r="C1170" t="s">
        <v>5174</v>
      </c>
      <c r="E1170" t="s">
        <v>3332</v>
      </c>
      <c r="F1170" t="s">
        <v>612</v>
      </c>
      <c r="G1170" s="240">
        <v>438</v>
      </c>
      <c r="H1170" s="241">
        <v>285</v>
      </c>
      <c r="I1170" t="s">
        <v>764</v>
      </c>
      <c r="J1170" s="242">
        <v>273</v>
      </c>
      <c r="K1170" s="242">
        <v>437</v>
      </c>
      <c r="L1170" t="s">
        <v>637</v>
      </c>
      <c r="M1170" s="239">
        <v>177</v>
      </c>
      <c r="N1170" s="239" t="s">
        <v>3115</v>
      </c>
      <c r="O1170" s="241">
        <v>456</v>
      </c>
      <c r="P1170">
        <v>442</v>
      </c>
    </row>
    <row r="1171" spans="1:16" x14ac:dyDescent="0.35">
      <c r="A1171" t="s">
        <v>365</v>
      </c>
      <c r="B1171" t="s">
        <v>5175</v>
      </c>
      <c r="C1171" t="s">
        <v>5176</v>
      </c>
      <c r="E1171" t="s">
        <v>3064</v>
      </c>
      <c r="F1171" t="s">
        <v>612</v>
      </c>
      <c r="G1171" s="240">
        <v>1041</v>
      </c>
      <c r="H1171" s="241">
        <v>613</v>
      </c>
      <c r="I1171" t="s">
        <v>2909</v>
      </c>
      <c r="J1171" s="242">
        <v>624</v>
      </c>
      <c r="K1171" s="242">
        <v>998</v>
      </c>
      <c r="L1171" t="s">
        <v>637</v>
      </c>
      <c r="M1171" s="239">
        <v>519</v>
      </c>
      <c r="N1171" s="239" t="s">
        <v>3050</v>
      </c>
      <c r="O1171" s="241">
        <v>981</v>
      </c>
      <c r="P1171">
        <v>1037</v>
      </c>
    </row>
    <row r="1172" spans="1:16" x14ac:dyDescent="0.35">
      <c r="A1172" t="s">
        <v>366</v>
      </c>
      <c r="B1172" t="s">
        <v>5177</v>
      </c>
      <c r="C1172" t="s">
        <v>5178</v>
      </c>
      <c r="E1172" t="s">
        <v>3029</v>
      </c>
      <c r="F1172" t="s">
        <v>615</v>
      </c>
      <c r="G1172" s="240">
        <v>342</v>
      </c>
      <c r="H1172" s="241">
        <v>94</v>
      </c>
      <c r="I1172" t="s">
        <v>763</v>
      </c>
      <c r="J1172" s="242">
        <v>90</v>
      </c>
      <c r="K1172" s="242">
        <v>144</v>
      </c>
      <c r="L1172" s="217" t="s">
        <v>845</v>
      </c>
      <c r="M1172" s="239"/>
      <c r="N1172" s="239"/>
      <c r="O1172" s="241">
        <v>150</v>
      </c>
      <c r="P1172">
        <v>337</v>
      </c>
    </row>
    <row r="1173" spans="1:16" x14ac:dyDescent="0.35">
      <c r="A1173" t="s">
        <v>366</v>
      </c>
      <c r="B1173" t="s">
        <v>5179</v>
      </c>
      <c r="C1173" t="s">
        <v>5180</v>
      </c>
      <c r="E1173" t="s">
        <v>3851</v>
      </c>
      <c r="F1173" t="s">
        <v>615</v>
      </c>
      <c r="G1173" s="240">
        <v>401</v>
      </c>
      <c r="H1173" s="241">
        <v>108</v>
      </c>
      <c r="I1173" t="s">
        <v>764</v>
      </c>
      <c r="J1173" s="242">
        <v>104</v>
      </c>
      <c r="K1173" s="242">
        <v>166</v>
      </c>
      <c r="L1173" t="s">
        <v>634</v>
      </c>
      <c r="M1173" s="239">
        <v>168</v>
      </c>
      <c r="N1173" s="239" t="s">
        <v>2740</v>
      </c>
      <c r="O1173" s="241">
        <v>173</v>
      </c>
      <c r="P1173">
        <v>396</v>
      </c>
    </row>
    <row r="1174" spans="1:16" x14ac:dyDescent="0.35">
      <c r="A1174" t="s">
        <v>366</v>
      </c>
      <c r="B1174" t="s">
        <v>5181</v>
      </c>
      <c r="C1174" t="s">
        <v>5182</v>
      </c>
      <c r="E1174" t="s">
        <v>2751</v>
      </c>
      <c r="F1174" t="s">
        <v>618</v>
      </c>
      <c r="G1174" s="240">
        <v>554</v>
      </c>
      <c r="H1174" s="241">
        <v>133</v>
      </c>
      <c r="I1174" t="s">
        <v>2739</v>
      </c>
      <c r="J1174" s="242">
        <v>136</v>
      </c>
      <c r="K1174" s="242">
        <v>218</v>
      </c>
      <c r="L1174" t="s">
        <v>636</v>
      </c>
      <c r="M1174" s="239">
        <v>258</v>
      </c>
      <c r="N1174" s="239" t="s">
        <v>2772</v>
      </c>
      <c r="O1174" s="241">
        <v>213</v>
      </c>
      <c r="P1174">
        <v>559</v>
      </c>
    </row>
    <row r="1175" spans="1:16" x14ac:dyDescent="0.35">
      <c r="A1175" t="s">
        <v>366</v>
      </c>
      <c r="B1175" t="s">
        <v>5183</v>
      </c>
      <c r="C1175" t="s">
        <v>5184</v>
      </c>
      <c r="E1175" t="s">
        <v>2743</v>
      </c>
      <c r="F1175" t="s">
        <v>618</v>
      </c>
      <c r="G1175" s="240">
        <v>545</v>
      </c>
      <c r="H1175" s="241">
        <v>91</v>
      </c>
      <c r="I1175" t="s">
        <v>768</v>
      </c>
      <c r="J1175" s="242">
        <v>89</v>
      </c>
      <c r="K1175" s="242">
        <v>142</v>
      </c>
      <c r="L1175" t="s">
        <v>636</v>
      </c>
      <c r="M1175" s="239">
        <v>40</v>
      </c>
      <c r="N1175" s="239" t="s">
        <v>2831</v>
      </c>
      <c r="O1175" s="241">
        <v>146</v>
      </c>
      <c r="P1175">
        <v>551</v>
      </c>
    </row>
    <row r="1176" spans="1:16" x14ac:dyDescent="0.35">
      <c r="A1176" t="s">
        <v>367</v>
      </c>
      <c r="B1176" t="s">
        <v>5185</v>
      </c>
      <c r="C1176" t="s">
        <v>5186</v>
      </c>
      <c r="E1176" t="s">
        <v>2755</v>
      </c>
      <c r="F1176" t="s">
        <v>618</v>
      </c>
      <c r="G1176" s="240">
        <v>140</v>
      </c>
      <c r="H1176" s="241">
        <v>67</v>
      </c>
      <c r="I1176" t="s">
        <v>763</v>
      </c>
      <c r="J1176" s="242">
        <v>104</v>
      </c>
      <c r="K1176" s="242">
        <v>166</v>
      </c>
      <c r="L1176" s="217" t="s">
        <v>2790</v>
      </c>
      <c r="M1176" s="239"/>
      <c r="N1176" s="239"/>
      <c r="O1176" s="241">
        <v>107</v>
      </c>
      <c r="P1176">
        <v>95</v>
      </c>
    </row>
    <row r="1177" spans="1:16" x14ac:dyDescent="0.35">
      <c r="A1177" t="s">
        <v>367</v>
      </c>
      <c r="B1177" t="s">
        <v>5187</v>
      </c>
      <c r="C1177" t="s">
        <v>5188</v>
      </c>
      <c r="E1177" t="s">
        <v>2802</v>
      </c>
      <c r="F1177" t="s">
        <v>612</v>
      </c>
      <c r="G1177" s="240">
        <v>83</v>
      </c>
      <c r="H1177" s="241">
        <v>44</v>
      </c>
      <c r="I1177" t="s">
        <v>764</v>
      </c>
      <c r="J1177" s="242">
        <v>71</v>
      </c>
      <c r="K1177" s="242">
        <v>114</v>
      </c>
      <c r="L1177" s="217" t="s">
        <v>845</v>
      </c>
      <c r="M1177" s="239">
        <v>28</v>
      </c>
      <c r="N1177" s="239" t="s">
        <v>3148</v>
      </c>
      <c r="O1177" s="241">
        <v>70</v>
      </c>
      <c r="P1177">
        <v>67</v>
      </c>
    </row>
    <row r="1178" spans="1:16" x14ac:dyDescent="0.35">
      <c r="A1178" t="s">
        <v>367</v>
      </c>
      <c r="B1178" t="s">
        <v>5189</v>
      </c>
      <c r="C1178" t="s">
        <v>5190</v>
      </c>
      <c r="E1178" t="s">
        <v>2989</v>
      </c>
      <c r="F1178" t="s">
        <v>612</v>
      </c>
      <c r="G1178" s="240">
        <v>797</v>
      </c>
      <c r="H1178" s="241">
        <v>590</v>
      </c>
      <c r="I1178" t="s">
        <v>764</v>
      </c>
      <c r="J1178" s="242">
        <v>610</v>
      </c>
      <c r="K1178" s="242">
        <v>976</v>
      </c>
      <c r="L1178" t="s">
        <v>637</v>
      </c>
      <c r="M1178" s="239">
        <v>223</v>
      </c>
      <c r="N1178" s="239" t="s">
        <v>3106</v>
      </c>
      <c r="O1178" s="241">
        <v>944</v>
      </c>
      <c r="P1178">
        <v>799</v>
      </c>
    </row>
    <row r="1179" spans="1:16" x14ac:dyDescent="0.35">
      <c r="A1179" t="s">
        <v>367</v>
      </c>
      <c r="B1179" t="s">
        <v>5191</v>
      </c>
      <c r="C1179" t="s">
        <v>5192</v>
      </c>
      <c r="E1179" t="s">
        <v>2989</v>
      </c>
      <c r="F1179" t="s">
        <v>612</v>
      </c>
      <c r="G1179" s="240">
        <v>300</v>
      </c>
      <c r="H1179" s="241">
        <v>174</v>
      </c>
      <c r="I1179" t="s">
        <v>764</v>
      </c>
      <c r="J1179" s="242">
        <v>178</v>
      </c>
      <c r="K1179" s="242">
        <v>285</v>
      </c>
      <c r="L1179" t="s">
        <v>637</v>
      </c>
      <c r="M1179" s="239">
        <v>101</v>
      </c>
      <c r="N1179" s="239" t="s">
        <v>3106</v>
      </c>
      <c r="O1179" s="241">
        <v>278</v>
      </c>
      <c r="P1179">
        <v>289</v>
      </c>
    </row>
    <row r="1180" spans="1:16" x14ac:dyDescent="0.35">
      <c r="A1180" t="s">
        <v>367</v>
      </c>
      <c r="B1180" t="s">
        <v>5193</v>
      </c>
      <c r="C1180" t="s">
        <v>5194</v>
      </c>
      <c r="E1180" t="s">
        <v>2802</v>
      </c>
      <c r="F1180" t="s">
        <v>612</v>
      </c>
      <c r="G1180" s="240">
        <v>333</v>
      </c>
      <c r="H1180" s="241">
        <v>223</v>
      </c>
      <c r="I1180" t="s">
        <v>764</v>
      </c>
      <c r="J1180" s="242">
        <v>222</v>
      </c>
      <c r="K1180" s="242">
        <v>355</v>
      </c>
      <c r="L1180" t="s">
        <v>637</v>
      </c>
      <c r="M1180" s="239">
        <v>96</v>
      </c>
      <c r="N1180" s="239" t="s">
        <v>3067</v>
      </c>
      <c r="O1180" s="241">
        <v>357</v>
      </c>
      <c r="P1180">
        <v>327</v>
      </c>
    </row>
    <row r="1181" spans="1:16" x14ac:dyDescent="0.35">
      <c r="A1181" t="s">
        <v>367</v>
      </c>
      <c r="B1181" t="s">
        <v>5195</v>
      </c>
      <c r="C1181" t="s">
        <v>5196</v>
      </c>
      <c r="E1181" t="s">
        <v>2989</v>
      </c>
      <c r="F1181" t="s">
        <v>612</v>
      </c>
      <c r="G1181" s="240">
        <v>535</v>
      </c>
      <c r="H1181" s="241">
        <v>463</v>
      </c>
      <c r="I1181" t="s">
        <v>764</v>
      </c>
      <c r="J1181" s="242">
        <v>457</v>
      </c>
      <c r="K1181" s="242">
        <v>731</v>
      </c>
      <c r="L1181" t="s">
        <v>638</v>
      </c>
      <c r="M1181" s="239">
        <v>162</v>
      </c>
      <c r="N1181" s="239" t="s">
        <v>3072</v>
      </c>
      <c r="O1181" s="241">
        <v>741</v>
      </c>
      <c r="P1181">
        <v>562</v>
      </c>
    </row>
    <row r="1182" spans="1:16" x14ac:dyDescent="0.35">
      <c r="A1182" t="s">
        <v>367</v>
      </c>
      <c r="B1182" t="s">
        <v>5197</v>
      </c>
      <c r="C1182" t="s">
        <v>5198</v>
      </c>
      <c r="E1182" t="s">
        <v>2802</v>
      </c>
      <c r="F1182" t="s">
        <v>612</v>
      </c>
      <c r="G1182" s="240">
        <v>329</v>
      </c>
      <c r="H1182" s="241">
        <v>273</v>
      </c>
      <c r="I1182" t="s">
        <v>764</v>
      </c>
      <c r="J1182" s="242">
        <v>287</v>
      </c>
      <c r="K1182" s="242">
        <v>459</v>
      </c>
      <c r="L1182" t="s">
        <v>637</v>
      </c>
      <c r="M1182" s="239">
        <v>129</v>
      </c>
      <c r="N1182" s="239" t="s">
        <v>3050</v>
      </c>
      <c r="O1182" s="241">
        <v>437</v>
      </c>
      <c r="P1182">
        <v>325</v>
      </c>
    </row>
    <row r="1183" spans="1:16" x14ac:dyDescent="0.35">
      <c r="A1183" t="s">
        <v>367</v>
      </c>
      <c r="B1183" t="s">
        <v>5199</v>
      </c>
      <c r="C1183" t="s">
        <v>5200</v>
      </c>
      <c r="E1183" t="s">
        <v>2989</v>
      </c>
      <c r="F1183" t="s">
        <v>612</v>
      </c>
      <c r="G1183" s="240">
        <v>386</v>
      </c>
      <c r="H1183" s="241">
        <v>287</v>
      </c>
      <c r="I1183" t="s">
        <v>764</v>
      </c>
      <c r="J1183" s="242">
        <v>312</v>
      </c>
      <c r="K1183" s="242">
        <v>499</v>
      </c>
      <c r="L1183" t="s">
        <v>637</v>
      </c>
      <c r="M1183" s="239">
        <v>119</v>
      </c>
      <c r="N1183" s="239" t="s">
        <v>3118</v>
      </c>
      <c r="O1183" s="241">
        <v>459</v>
      </c>
      <c r="P1183">
        <v>376</v>
      </c>
    </row>
    <row r="1184" spans="1:16" x14ac:dyDescent="0.35">
      <c r="A1184" t="s">
        <v>367</v>
      </c>
      <c r="B1184" t="s">
        <v>5201</v>
      </c>
      <c r="C1184" t="s">
        <v>5202</v>
      </c>
      <c r="E1184" t="s">
        <v>2802</v>
      </c>
      <c r="F1184" t="s">
        <v>612</v>
      </c>
      <c r="G1184" s="240">
        <v>475</v>
      </c>
      <c r="H1184" s="241">
        <v>330</v>
      </c>
      <c r="I1184" t="s">
        <v>764</v>
      </c>
      <c r="J1184" s="242">
        <v>352</v>
      </c>
      <c r="K1184" s="242">
        <v>563</v>
      </c>
      <c r="L1184" t="s">
        <v>634</v>
      </c>
      <c r="M1184" s="239">
        <v>145</v>
      </c>
      <c r="N1184" s="239" t="s">
        <v>2993</v>
      </c>
      <c r="O1184" s="241">
        <v>528</v>
      </c>
      <c r="P1184">
        <v>466</v>
      </c>
    </row>
    <row r="1185" spans="1:16" x14ac:dyDescent="0.35">
      <c r="A1185" t="s">
        <v>367</v>
      </c>
      <c r="B1185" t="s">
        <v>5203</v>
      </c>
      <c r="C1185" t="s">
        <v>5204</v>
      </c>
      <c r="E1185" t="s">
        <v>2802</v>
      </c>
      <c r="F1185" t="s">
        <v>612</v>
      </c>
      <c r="G1185" s="240">
        <v>284</v>
      </c>
      <c r="H1185" s="241">
        <v>247</v>
      </c>
      <c r="I1185" t="s">
        <v>764</v>
      </c>
      <c r="J1185" s="242">
        <v>246</v>
      </c>
      <c r="K1185" s="242">
        <v>394</v>
      </c>
      <c r="L1185" t="s">
        <v>638</v>
      </c>
      <c r="M1185" s="239">
        <v>96</v>
      </c>
      <c r="N1185" s="239" t="s">
        <v>3115</v>
      </c>
      <c r="O1185" s="241">
        <v>395</v>
      </c>
      <c r="P1185">
        <v>299</v>
      </c>
    </row>
    <row r="1186" spans="1:16" x14ac:dyDescent="0.35">
      <c r="A1186" t="s">
        <v>367</v>
      </c>
      <c r="B1186" t="s">
        <v>5205</v>
      </c>
      <c r="C1186" t="s">
        <v>5206</v>
      </c>
      <c r="E1186" t="s">
        <v>2802</v>
      </c>
      <c r="F1186" t="s">
        <v>612</v>
      </c>
      <c r="G1186" s="240">
        <v>352</v>
      </c>
      <c r="H1186" s="241">
        <v>262</v>
      </c>
      <c r="I1186" t="s">
        <v>764</v>
      </c>
      <c r="J1186" s="242">
        <v>259</v>
      </c>
      <c r="K1186" s="242">
        <v>414</v>
      </c>
      <c r="L1186" t="s">
        <v>637</v>
      </c>
      <c r="M1186" s="239">
        <v>117</v>
      </c>
      <c r="N1186" s="239" t="s">
        <v>3106</v>
      </c>
      <c r="O1186" s="241">
        <v>419</v>
      </c>
      <c r="P1186">
        <v>359</v>
      </c>
    </row>
    <row r="1187" spans="1:16" x14ac:dyDescent="0.35">
      <c r="A1187" t="s">
        <v>367</v>
      </c>
      <c r="B1187" t="s">
        <v>5207</v>
      </c>
      <c r="C1187" t="s">
        <v>5208</v>
      </c>
      <c r="E1187" t="s">
        <v>2989</v>
      </c>
      <c r="F1187" t="s">
        <v>612</v>
      </c>
      <c r="G1187" s="240">
        <v>813</v>
      </c>
      <c r="H1187" s="241">
        <v>600</v>
      </c>
      <c r="I1187" t="s">
        <v>764</v>
      </c>
      <c r="J1187" s="242">
        <v>655</v>
      </c>
      <c r="K1187" s="242">
        <v>1048</v>
      </c>
      <c r="L1187" t="s">
        <v>637</v>
      </c>
      <c r="M1187" s="239">
        <v>228</v>
      </c>
      <c r="N1187" s="239" t="s">
        <v>3095</v>
      </c>
      <c r="O1187" s="241">
        <v>960</v>
      </c>
      <c r="P1187">
        <v>769</v>
      </c>
    </row>
    <row r="1188" spans="1:16" x14ac:dyDescent="0.35">
      <c r="A1188" t="s">
        <v>367</v>
      </c>
      <c r="B1188" t="s">
        <v>5209</v>
      </c>
      <c r="C1188" t="s">
        <v>5210</v>
      </c>
      <c r="E1188" t="s">
        <v>3029</v>
      </c>
      <c r="F1188" t="s">
        <v>612</v>
      </c>
      <c r="G1188" s="240">
        <v>250</v>
      </c>
      <c r="H1188" s="241">
        <v>132</v>
      </c>
      <c r="I1188" t="s">
        <v>763</v>
      </c>
      <c r="J1188" s="242">
        <v>165</v>
      </c>
      <c r="K1188" s="242">
        <v>264</v>
      </c>
      <c r="L1188" s="217" t="s">
        <v>845</v>
      </c>
      <c r="M1188" s="239"/>
      <c r="N1188" s="239"/>
      <c r="O1188" s="241">
        <v>211</v>
      </c>
      <c r="P1188">
        <v>223</v>
      </c>
    </row>
    <row r="1189" spans="1:16" x14ac:dyDescent="0.35">
      <c r="A1189" t="s">
        <v>367</v>
      </c>
      <c r="B1189" t="s">
        <v>5211</v>
      </c>
      <c r="C1189" t="s">
        <v>5212</v>
      </c>
      <c r="E1189" t="s">
        <v>2802</v>
      </c>
      <c r="F1189" t="s">
        <v>612</v>
      </c>
      <c r="G1189" s="240">
        <v>315</v>
      </c>
      <c r="H1189" s="241">
        <v>210</v>
      </c>
      <c r="I1189" t="s">
        <v>764</v>
      </c>
      <c r="J1189" s="242">
        <v>216</v>
      </c>
      <c r="K1189" s="242">
        <v>346</v>
      </c>
      <c r="L1189" t="s">
        <v>637</v>
      </c>
      <c r="M1189" s="239">
        <v>106</v>
      </c>
      <c r="N1189" s="239" t="s">
        <v>3078</v>
      </c>
      <c r="O1189" s="241">
        <v>336</v>
      </c>
      <c r="P1189">
        <v>309</v>
      </c>
    </row>
    <row r="1190" spans="1:16" x14ac:dyDescent="0.35">
      <c r="A1190" t="s">
        <v>367</v>
      </c>
      <c r="B1190" t="s">
        <v>5213</v>
      </c>
      <c r="C1190" t="s">
        <v>5214</v>
      </c>
      <c r="E1190" t="s">
        <v>2802</v>
      </c>
      <c r="F1190" t="s">
        <v>612</v>
      </c>
      <c r="G1190" s="240">
        <v>348</v>
      </c>
      <c r="H1190" s="241">
        <v>213</v>
      </c>
      <c r="I1190" t="s">
        <v>764</v>
      </c>
      <c r="J1190" s="242">
        <v>217</v>
      </c>
      <c r="K1190" s="242">
        <v>347</v>
      </c>
      <c r="L1190" t="s">
        <v>637</v>
      </c>
      <c r="M1190" s="239">
        <v>103</v>
      </c>
      <c r="N1190" s="239" t="s">
        <v>3554</v>
      </c>
      <c r="O1190" s="241">
        <v>341</v>
      </c>
      <c r="P1190">
        <v>339</v>
      </c>
    </row>
    <row r="1191" spans="1:16" x14ac:dyDescent="0.35">
      <c r="A1191" t="s">
        <v>367</v>
      </c>
      <c r="B1191" t="s">
        <v>5215</v>
      </c>
      <c r="C1191" t="s">
        <v>5216</v>
      </c>
      <c r="E1191" t="s">
        <v>2802</v>
      </c>
      <c r="F1191" t="s">
        <v>612</v>
      </c>
      <c r="G1191" s="240">
        <v>306</v>
      </c>
      <c r="H1191" s="241">
        <v>189</v>
      </c>
      <c r="I1191" t="s">
        <v>764</v>
      </c>
      <c r="J1191" s="242">
        <v>211</v>
      </c>
      <c r="K1191" s="242">
        <v>338</v>
      </c>
      <c r="L1191" t="s">
        <v>636</v>
      </c>
      <c r="M1191" s="239">
        <v>88</v>
      </c>
      <c r="N1191" s="239" t="s">
        <v>2967</v>
      </c>
      <c r="O1191" s="241">
        <v>302</v>
      </c>
      <c r="P1191">
        <v>288</v>
      </c>
    </row>
    <row r="1192" spans="1:16" x14ac:dyDescent="0.35">
      <c r="A1192" t="s">
        <v>367</v>
      </c>
      <c r="B1192" t="s">
        <v>5217</v>
      </c>
      <c r="C1192" t="s">
        <v>5218</v>
      </c>
      <c r="E1192" t="s">
        <v>2989</v>
      </c>
      <c r="F1192" t="s">
        <v>612</v>
      </c>
      <c r="G1192" s="240">
        <v>587</v>
      </c>
      <c r="H1192" s="241">
        <v>397</v>
      </c>
      <c r="I1192" t="s">
        <v>764</v>
      </c>
      <c r="J1192" s="242">
        <v>396</v>
      </c>
      <c r="K1192" s="242">
        <v>634</v>
      </c>
      <c r="L1192" t="s">
        <v>636</v>
      </c>
      <c r="M1192" s="239">
        <v>142</v>
      </c>
      <c r="N1192" s="239" t="s">
        <v>3127</v>
      </c>
      <c r="O1192" s="241">
        <v>635</v>
      </c>
      <c r="P1192">
        <v>619</v>
      </c>
    </row>
    <row r="1193" spans="1:16" x14ac:dyDescent="0.35">
      <c r="A1193" t="s">
        <v>367</v>
      </c>
      <c r="B1193" t="s">
        <v>5219</v>
      </c>
      <c r="C1193" t="s">
        <v>5220</v>
      </c>
      <c r="E1193" t="s">
        <v>2802</v>
      </c>
      <c r="F1193" t="s">
        <v>612</v>
      </c>
      <c r="G1193" s="240">
        <v>426</v>
      </c>
      <c r="H1193" s="241">
        <v>325</v>
      </c>
      <c r="I1193" t="s">
        <v>764</v>
      </c>
      <c r="J1193" s="242">
        <v>332</v>
      </c>
      <c r="K1193" s="242">
        <v>531</v>
      </c>
      <c r="L1193" t="s">
        <v>637</v>
      </c>
      <c r="M1193" s="239">
        <v>131</v>
      </c>
      <c r="N1193" s="239" t="s">
        <v>3554</v>
      </c>
      <c r="O1193" s="241">
        <v>520</v>
      </c>
      <c r="P1193">
        <v>422</v>
      </c>
    </row>
    <row r="1194" spans="1:16" x14ac:dyDescent="0.35">
      <c r="A1194" t="s">
        <v>367</v>
      </c>
      <c r="B1194" t="s">
        <v>5221</v>
      </c>
      <c r="C1194" t="s">
        <v>5222</v>
      </c>
      <c r="E1194" t="s">
        <v>3047</v>
      </c>
      <c r="F1194" t="s">
        <v>612</v>
      </c>
      <c r="G1194" s="240">
        <v>421</v>
      </c>
      <c r="H1194" s="241">
        <v>145</v>
      </c>
      <c r="I1194" t="s">
        <v>766</v>
      </c>
      <c r="J1194" s="242">
        <v>147</v>
      </c>
      <c r="K1194" s="242">
        <v>235</v>
      </c>
      <c r="L1194" t="s">
        <v>634</v>
      </c>
      <c r="M1194" s="239">
        <v>100</v>
      </c>
      <c r="N1194" s="239" t="s">
        <v>2762</v>
      </c>
      <c r="O1194" s="241">
        <v>232</v>
      </c>
      <c r="P1194">
        <v>423</v>
      </c>
    </row>
    <row r="1195" spans="1:16" x14ac:dyDescent="0.35">
      <c r="A1195" t="s">
        <v>367</v>
      </c>
      <c r="B1195" t="s">
        <v>5223</v>
      </c>
      <c r="C1195" t="s">
        <v>5224</v>
      </c>
      <c r="E1195" t="s">
        <v>2989</v>
      </c>
      <c r="F1195" t="s">
        <v>612</v>
      </c>
      <c r="G1195" s="240">
        <v>705</v>
      </c>
      <c r="H1195" s="241">
        <v>511</v>
      </c>
      <c r="I1195" t="s">
        <v>764</v>
      </c>
      <c r="J1195" s="242">
        <v>511</v>
      </c>
      <c r="K1195" s="242">
        <v>818</v>
      </c>
      <c r="L1195" t="s">
        <v>637</v>
      </c>
      <c r="M1195" s="239">
        <v>202</v>
      </c>
      <c r="N1195" s="239" t="s">
        <v>3088</v>
      </c>
      <c r="O1195" s="241">
        <v>818</v>
      </c>
      <c r="P1195">
        <v>680</v>
      </c>
    </row>
    <row r="1196" spans="1:16" x14ac:dyDescent="0.35">
      <c r="A1196" t="s">
        <v>367</v>
      </c>
      <c r="B1196" t="s">
        <v>5225</v>
      </c>
      <c r="C1196" t="s">
        <v>5226</v>
      </c>
      <c r="E1196" t="s">
        <v>2802</v>
      </c>
      <c r="F1196" t="s">
        <v>612</v>
      </c>
      <c r="G1196" s="240">
        <v>375</v>
      </c>
      <c r="H1196" s="241">
        <v>277</v>
      </c>
      <c r="I1196" t="s">
        <v>764</v>
      </c>
      <c r="J1196" s="242">
        <v>299</v>
      </c>
      <c r="K1196" s="242">
        <v>478</v>
      </c>
      <c r="L1196" t="s">
        <v>636</v>
      </c>
      <c r="M1196" s="239">
        <v>124</v>
      </c>
      <c r="N1196" s="239" t="s">
        <v>3215</v>
      </c>
      <c r="O1196" s="241">
        <v>443</v>
      </c>
      <c r="P1196">
        <v>364</v>
      </c>
    </row>
    <row r="1197" spans="1:16" x14ac:dyDescent="0.35">
      <c r="A1197" t="s">
        <v>367</v>
      </c>
      <c r="B1197" t="s">
        <v>3330</v>
      </c>
      <c r="C1197" t="s">
        <v>5227</v>
      </c>
      <c r="E1197" t="s">
        <v>2802</v>
      </c>
      <c r="F1197" t="s">
        <v>612</v>
      </c>
      <c r="G1197" s="240">
        <v>276</v>
      </c>
      <c r="H1197" s="241">
        <v>189</v>
      </c>
      <c r="I1197" t="s">
        <v>764</v>
      </c>
      <c r="J1197" s="242">
        <v>188</v>
      </c>
      <c r="K1197" s="242">
        <v>301</v>
      </c>
      <c r="L1197" t="s">
        <v>637</v>
      </c>
      <c r="M1197" s="239">
        <v>79</v>
      </c>
      <c r="N1197" s="239" t="s">
        <v>3423</v>
      </c>
      <c r="O1197" s="241">
        <v>302</v>
      </c>
      <c r="P1197">
        <v>268</v>
      </c>
    </row>
    <row r="1198" spans="1:16" x14ac:dyDescent="0.35">
      <c r="A1198" t="s">
        <v>367</v>
      </c>
      <c r="B1198" t="s">
        <v>1730</v>
      </c>
      <c r="C1198" t="s">
        <v>5228</v>
      </c>
      <c r="E1198" t="s">
        <v>2802</v>
      </c>
      <c r="F1198" t="s">
        <v>612</v>
      </c>
      <c r="G1198" s="240">
        <v>420</v>
      </c>
      <c r="H1198" s="241">
        <v>336</v>
      </c>
      <c r="I1198" t="s">
        <v>764</v>
      </c>
      <c r="J1198" s="242">
        <v>355</v>
      </c>
      <c r="K1198" s="242">
        <v>568</v>
      </c>
      <c r="L1198" t="s">
        <v>637</v>
      </c>
      <c r="M1198" s="239">
        <v>130</v>
      </c>
      <c r="N1198" s="239" t="s">
        <v>3075</v>
      </c>
      <c r="O1198" s="241">
        <v>538</v>
      </c>
      <c r="P1198">
        <v>404</v>
      </c>
    </row>
    <row r="1199" spans="1:16" x14ac:dyDescent="0.35">
      <c r="A1199" t="s">
        <v>367</v>
      </c>
      <c r="B1199" t="s">
        <v>5229</v>
      </c>
      <c r="C1199" t="s">
        <v>5230</v>
      </c>
      <c r="E1199" t="s">
        <v>2989</v>
      </c>
      <c r="F1199" t="s">
        <v>612</v>
      </c>
      <c r="G1199" s="240">
        <v>342</v>
      </c>
      <c r="H1199" s="241">
        <v>194</v>
      </c>
      <c r="I1199" t="s">
        <v>764</v>
      </c>
      <c r="J1199" s="242">
        <v>208</v>
      </c>
      <c r="K1199" s="242">
        <v>333</v>
      </c>
      <c r="L1199" s="217" t="s">
        <v>845</v>
      </c>
      <c r="M1199" s="239">
        <v>100</v>
      </c>
      <c r="N1199" s="239" t="s">
        <v>3075</v>
      </c>
      <c r="O1199" s="241">
        <v>310</v>
      </c>
      <c r="P1199">
        <v>330</v>
      </c>
    </row>
    <row r="1200" spans="1:16" x14ac:dyDescent="0.35">
      <c r="A1200" t="s">
        <v>367</v>
      </c>
      <c r="B1200" t="s">
        <v>5231</v>
      </c>
      <c r="C1200" t="s">
        <v>5232</v>
      </c>
      <c r="E1200" t="s">
        <v>2802</v>
      </c>
      <c r="F1200" t="s">
        <v>612</v>
      </c>
      <c r="G1200" s="240">
        <v>249</v>
      </c>
      <c r="H1200" s="241">
        <v>208</v>
      </c>
      <c r="I1200" t="s">
        <v>764</v>
      </c>
      <c r="J1200" s="242">
        <v>201</v>
      </c>
      <c r="K1200" s="242">
        <v>322</v>
      </c>
      <c r="L1200" t="s">
        <v>634</v>
      </c>
      <c r="M1200" s="239">
        <v>93</v>
      </c>
      <c r="N1200" s="239" t="s">
        <v>3040</v>
      </c>
      <c r="O1200" s="241">
        <v>333</v>
      </c>
      <c r="P1200">
        <v>253</v>
      </c>
    </row>
    <row r="1201" spans="1:16" x14ac:dyDescent="0.35">
      <c r="A1201" t="s">
        <v>367</v>
      </c>
      <c r="B1201" t="s">
        <v>5233</v>
      </c>
      <c r="C1201" t="s">
        <v>5234</v>
      </c>
      <c r="E1201" t="s">
        <v>2802</v>
      </c>
      <c r="F1201" t="s">
        <v>612</v>
      </c>
      <c r="G1201" s="240">
        <v>448</v>
      </c>
      <c r="H1201" s="241">
        <v>277</v>
      </c>
      <c r="I1201" t="s">
        <v>764</v>
      </c>
      <c r="J1201" s="242">
        <v>303</v>
      </c>
      <c r="K1201" s="242">
        <v>485</v>
      </c>
      <c r="L1201" t="s">
        <v>637</v>
      </c>
      <c r="M1201" s="239">
        <v>151</v>
      </c>
      <c r="N1201" s="239" t="s">
        <v>3121</v>
      </c>
      <c r="O1201" s="241">
        <v>443</v>
      </c>
      <c r="P1201">
        <v>431</v>
      </c>
    </row>
    <row r="1202" spans="1:16" x14ac:dyDescent="0.35">
      <c r="A1202" t="s">
        <v>367</v>
      </c>
      <c r="B1202" t="s">
        <v>5235</v>
      </c>
      <c r="C1202" t="s">
        <v>5236</v>
      </c>
      <c r="E1202" t="s">
        <v>2802</v>
      </c>
      <c r="F1202" t="s">
        <v>612</v>
      </c>
      <c r="G1202" s="240">
        <v>304</v>
      </c>
      <c r="H1202" s="241">
        <v>213</v>
      </c>
      <c r="I1202" t="s">
        <v>764</v>
      </c>
      <c r="J1202" s="242">
        <v>222</v>
      </c>
      <c r="K1202" s="242">
        <v>355</v>
      </c>
      <c r="L1202" t="s">
        <v>637</v>
      </c>
      <c r="M1202" s="239">
        <v>104</v>
      </c>
      <c r="N1202" s="239" t="s">
        <v>3067</v>
      </c>
      <c r="O1202" s="241">
        <v>341</v>
      </c>
      <c r="P1202">
        <v>305</v>
      </c>
    </row>
    <row r="1203" spans="1:16" x14ac:dyDescent="0.35">
      <c r="A1203" t="s">
        <v>367</v>
      </c>
      <c r="B1203" t="s">
        <v>5237</v>
      </c>
      <c r="C1203" t="s">
        <v>5238</v>
      </c>
      <c r="E1203" t="s">
        <v>2989</v>
      </c>
      <c r="F1203" t="s">
        <v>612</v>
      </c>
      <c r="G1203" s="240">
        <v>566</v>
      </c>
      <c r="H1203" s="241">
        <v>393</v>
      </c>
      <c r="I1203" t="s">
        <v>764</v>
      </c>
      <c r="J1203" s="242">
        <v>422</v>
      </c>
      <c r="K1203" s="242">
        <v>675</v>
      </c>
      <c r="L1203" t="s">
        <v>637</v>
      </c>
      <c r="M1203" s="239">
        <v>156</v>
      </c>
      <c r="N1203" s="239" t="s">
        <v>2993</v>
      </c>
      <c r="O1203" s="241">
        <v>629</v>
      </c>
      <c r="P1203">
        <v>556</v>
      </c>
    </row>
    <row r="1204" spans="1:16" x14ac:dyDescent="0.35">
      <c r="A1204" t="s">
        <v>367</v>
      </c>
      <c r="B1204" t="s">
        <v>5239</v>
      </c>
      <c r="C1204" t="s">
        <v>5240</v>
      </c>
      <c r="E1204" t="s">
        <v>2802</v>
      </c>
      <c r="F1204" t="s">
        <v>612</v>
      </c>
      <c r="G1204" s="240">
        <v>274</v>
      </c>
      <c r="H1204" s="241">
        <v>202</v>
      </c>
      <c r="I1204" t="s">
        <v>764</v>
      </c>
      <c r="J1204" s="242">
        <v>200</v>
      </c>
      <c r="K1204" s="242">
        <v>320</v>
      </c>
      <c r="L1204" t="s">
        <v>636</v>
      </c>
      <c r="M1204" s="239">
        <v>77</v>
      </c>
      <c r="N1204" s="239" t="s">
        <v>2996</v>
      </c>
      <c r="O1204" s="241">
        <v>323</v>
      </c>
      <c r="P1204">
        <v>276</v>
      </c>
    </row>
    <row r="1205" spans="1:16" x14ac:dyDescent="0.35">
      <c r="A1205" t="s">
        <v>367</v>
      </c>
      <c r="B1205" t="s">
        <v>5241</v>
      </c>
      <c r="C1205" t="s">
        <v>5242</v>
      </c>
      <c r="E1205" t="s">
        <v>2802</v>
      </c>
      <c r="F1205" t="s">
        <v>612</v>
      </c>
      <c r="G1205" s="240">
        <v>236</v>
      </c>
      <c r="H1205" s="241">
        <v>139</v>
      </c>
      <c r="I1205" t="s">
        <v>764</v>
      </c>
      <c r="J1205" s="242">
        <v>154</v>
      </c>
      <c r="K1205" s="242">
        <v>246</v>
      </c>
      <c r="L1205" t="s">
        <v>634</v>
      </c>
      <c r="M1205" s="239">
        <v>65</v>
      </c>
      <c r="N1205" s="239" t="s">
        <v>2731</v>
      </c>
      <c r="O1205" s="241">
        <v>222</v>
      </c>
      <c r="P1205">
        <v>233</v>
      </c>
    </row>
    <row r="1206" spans="1:16" x14ac:dyDescent="0.35">
      <c r="A1206" t="s">
        <v>367</v>
      </c>
      <c r="B1206" t="s">
        <v>5243</v>
      </c>
      <c r="C1206" t="s">
        <v>5244</v>
      </c>
      <c r="E1206" t="s">
        <v>2989</v>
      </c>
      <c r="F1206" t="s">
        <v>612</v>
      </c>
      <c r="G1206" s="240">
        <v>333</v>
      </c>
      <c r="H1206" s="241">
        <v>220</v>
      </c>
      <c r="I1206" t="s">
        <v>764</v>
      </c>
      <c r="J1206" s="242">
        <v>222</v>
      </c>
      <c r="K1206" s="242">
        <v>355</v>
      </c>
      <c r="L1206" t="s">
        <v>636</v>
      </c>
      <c r="M1206" s="239">
        <v>80</v>
      </c>
      <c r="N1206" s="239" t="s">
        <v>3184</v>
      </c>
      <c r="O1206" s="241">
        <v>352</v>
      </c>
      <c r="P1206">
        <v>331</v>
      </c>
    </row>
    <row r="1207" spans="1:16" x14ac:dyDescent="0.35">
      <c r="A1207" t="s">
        <v>367</v>
      </c>
      <c r="B1207" t="s">
        <v>4255</v>
      </c>
      <c r="C1207" t="s">
        <v>5245</v>
      </c>
      <c r="E1207" t="s">
        <v>2989</v>
      </c>
      <c r="F1207" t="s">
        <v>612</v>
      </c>
      <c r="G1207" s="240">
        <v>489</v>
      </c>
      <c r="H1207" s="241">
        <v>368</v>
      </c>
      <c r="I1207" t="s">
        <v>764</v>
      </c>
      <c r="J1207" s="242">
        <v>370</v>
      </c>
      <c r="K1207" s="242">
        <v>592</v>
      </c>
      <c r="L1207" t="s">
        <v>637</v>
      </c>
      <c r="M1207" s="239">
        <v>158</v>
      </c>
      <c r="N1207" s="239" t="s">
        <v>3115</v>
      </c>
      <c r="O1207" s="241">
        <v>589</v>
      </c>
      <c r="P1207">
        <v>508</v>
      </c>
    </row>
    <row r="1208" spans="1:16" x14ac:dyDescent="0.35">
      <c r="A1208" t="s">
        <v>367</v>
      </c>
      <c r="B1208" t="s">
        <v>5246</v>
      </c>
      <c r="C1208" t="s">
        <v>5247</v>
      </c>
      <c r="E1208" t="s">
        <v>2802</v>
      </c>
      <c r="F1208" t="s">
        <v>612</v>
      </c>
      <c r="G1208" s="240">
        <v>370</v>
      </c>
      <c r="H1208" s="241">
        <v>282</v>
      </c>
      <c r="I1208" t="s">
        <v>764</v>
      </c>
      <c r="J1208" s="242">
        <v>301</v>
      </c>
      <c r="K1208" s="242">
        <v>482</v>
      </c>
      <c r="L1208" t="s">
        <v>634</v>
      </c>
      <c r="M1208" s="239">
        <v>70</v>
      </c>
      <c r="N1208" s="239" t="s">
        <v>2885</v>
      </c>
      <c r="O1208" s="241">
        <v>451</v>
      </c>
      <c r="P1208">
        <v>367</v>
      </c>
    </row>
    <row r="1209" spans="1:16" x14ac:dyDescent="0.35">
      <c r="A1209" t="s">
        <v>367</v>
      </c>
      <c r="B1209" t="s">
        <v>5248</v>
      </c>
      <c r="C1209" t="s">
        <v>5249</v>
      </c>
      <c r="E1209" t="s">
        <v>2989</v>
      </c>
      <c r="F1209" t="s">
        <v>612</v>
      </c>
      <c r="G1209" s="240">
        <v>710</v>
      </c>
      <c r="H1209" s="241">
        <v>521</v>
      </c>
      <c r="I1209" t="s">
        <v>764</v>
      </c>
      <c r="J1209" s="242">
        <v>537</v>
      </c>
      <c r="K1209" s="242">
        <v>859</v>
      </c>
      <c r="L1209" t="s">
        <v>637</v>
      </c>
      <c r="M1209" s="239">
        <v>188</v>
      </c>
      <c r="N1209" s="239" t="s">
        <v>3088</v>
      </c>
      <c r="O1209" s="241">
        <v>834</v>
      </c>
      <c r="P1209">
        <v>705</v>
      </c>
    </row>
    <row r="1210" spans="1:16" x14ac:dyDescent="0.35">
      <c r="A1210" t="s">
        <v>367</v>
      </c>
      <c r="B1210" t="s">
        <v>5250</v>
      </c>
      <c r="C1210" t="s">
        <v>5251</v>
      </c>
      <c r="E1210" t="s">
        <v>3064</v>
      </c>
      <c r="F1210" t="s">
        <v>612</v>
      </c>
      <c r="G1210" s="240">
        <v>718</v>
      </c>
      <c r="H1210" s="241">
        <v>318</v>
      </c>
      <c r="I1210" t="s">
        <v>2909</v>
      </c>
      <c r="J1210" s="242">
        <v>321</v>
      </c>
      <c r="K1210" s="242">
        <v>514</v>
      </c>
      <c r="L1210" t="s">
        <v>637</v>
      </c>
      <c r="M1210" s="239">
        <v>253</v>
      </c>
      <c r="N1210" s="239" t="s">
        <v>3155</v>
      </c>
      <c r="O1210" s="241">
        <v>509</v>
      </c>
      <c r="P1210">
        <v>728</v>
      </c>
    </row>
    <row r="1211" spans="1:16" x14ac:dyDescent="0.35">
      <c r="A1211" t="s">
        <v>367</v>
      </c>
      <c r="B1211" t="s">
        <v>5252</v>
      </c>
      <c r="C1211" t="s">
        <v>5253</v>
      </c>
      <c r="E1211" t="s">
        <v>5254</v>
      </c>
      <c r="F1211" t="s">
        <v>612</v>
      </c>
      <c r="G1211" s="240">
        <v>623</v>
      </c>
      <c r="H1211" s="241">
        <v>396</v>
      </c>
      <c r="I1211" t="s">
        <v>2909</v>
      </c>
      <c r="J1211" s="242">
        <v>404</v>
      </c>
      <c r="K1211" s="242">
        <v>646</v>
      </c>
      <c r="L1211" t="s">
        <v>638</v>
      </c>
      <c r="M1211" s="239">
        <v>416</v>
      </c>
      <c r="N1211" s="239" t="s">
        <v>3118</v>
      </c>
      <c r="O1211" s="241">
        <v>634</v>
      </c>
      <c r="P1211">
        <v>609</v>
      </c>
    </row>
    <row r="1212" spans="1:16" x14ac:dyDescent="0.35">
      <c r="A1212" t="s">
        <v>367</v>
      </c>
      <c r="B1212" t="s">
        <v>5255</v>
      </c>
      <c r="C1212" t="s">
        <v>5256</v>
      </c>
      <c r="E1212" t="s">
        <v>2819</v>
      </c>
      <c r="F1212" t="s">
        <v>612</v>
      </c>
      <c r="G1212" s="240">
        <v>697</v>
      </c>
      <c r="H1212" s="241">
        <v>466</v>
      </c>
      <c r="I1212" t="s">
        <v>2739</v>
      </c>
      <c r="J1212" s="242">
        <v>513</v>
      </c>
      <c r="K1212" s="242">
        <v>821</v>
      </c>
      <c r="L1212" t="s">
        <v>638</v>
      </c>
      <c r="M1212" s="239">
        <v>457</v>
      </c>
      <c r="N1212" s="239" t="s">
        <v>3106</v>
      </c>
      <c r="O1212" s="241">
        <v>746</v>
      </c>
      <c r="P1212">
        <v>676</v>
      </c>
    </row>
    <row r="1213" spans="1:16" x14ac:dyDescent="0.35">
      <c r="A1213" t="s">
        <v>367</v>
      </c>
      <c r="B1213" t="s">
        <v>5257</v>
      </c>
      <c r="C1213" t="s">
        <v>5258</v>
      </c>
      <c r="E1213" t="s">
        <v>2819</v>
      </c>
      <c r="F1213" t="s">
        <v>612</v>
      </c>
      <c r="G1213" s="240">
        <v>455</v>
      </c>
      <c r="H1213" s="241">
        <v>327</v>
      </c>
      <c r="I1213" t="s">
        <v>2739</v>
      </c>
      <c r="J1213" s="242">
        <v>347</v>
      </c>
      <c r="K1213" s="242">
        <v>555</v>
      </c>
      <c r="L1213" t="s">
        <v>638</v>
      </c>
      <c r="M1213" s="239">
        <v>427</v>
      </c>
      <c r="N1213" s="239" t="s">
        <v>3222</v>
      </c>
      <c r="O1213" s="241">
        <v>523</v>
      </c>
      <c r="P1213">
        <v>460</v>
      </c>
    </row>
    <row r="1214" spans="1:16" x14ac:dyDescent="0.35">
      <c r="A1214" t="s">
        <v>367</v>
      </c>
      <c r="B1214" t="s">
        <v>5259</v>
      </c>
      <c r="C1214" t="s">
        <v>5260</v>
      </c>
      <c r="E1214" t="s">
        <v>2819</v>
      </c>
      <c r="F1214" t="s">
        <v>612</v>
      </c>
      <c r="G1214" s="240">
        <v>689</v>
      </c>
      <c r="H1214" s="241">
        <v>492</v>
      </c>
      <c r="I1214" t="s">
        <v>2739</v>
      </c>
      <c r="J1214" s="242">
        <v>519</v>
      </c>
      <c r="K1214" s="242">
        <v>830</v>
      </c>
      <c r="L1214" t="s">
        <v>638</v>
      </c>
      <c r="M1214" s="239">
        <v>485</v>
      </c>
      <c r="N1214" s="239" t="s">
        <v>3050</v>
      </c>
      <c r="O1214" s="241">
        <v>787</v>
      </c>
      <c r="P1214">
        <v>697</v>
      </c>
    </row>
    <row r="1215" spans="1:16" x14ac:dyDescent="0.35">
      <c r="A1215" t="s">
        <v>367</v>
      </c>
      <c r="B1215" t="s">
        <v>5261</v>
      </c>
      <c r="C1215" t="s">
        <v>5262</v>
      </c>
      <c r="E1215" t="s">
        <v>2819</v>
      </c>
      <c r="F1215" t="s">
        <v>612</v>
      </c>
      <c r="G1215" s="240">
        <v>58</v>
      </c>
      <c r="H1215" s="241">
        <v>42</v>
      </c>
      <c r="I1215" t="s">
        <v>2739</v>
      </c>
      <c r="J1215" s="242">
        <v>49</v>
      </c>
      <c r="K1215" s="242">
        <v>78</v>
      </c>
      <c r="L1215" s="217" t="s">
        <v>845</v>
      </c>
      <c r="M1215" s="239">
        <v>37</v>
      </c>
      <c r="N1215" s="239" t="s">
        <v>3061</v>
      </c>
      <c r="O1215" s="241">
        <v>67</v>
      </c>
      <c r="P1215">
        <v>54</v>
      </c>
    </row>
    <row r="1216" spans="1:16" x14ac:dyDescent="0.35">
      <c r="A1216" t="s">
        <v>367</v>
      </c>
      <c r="B1216" t="s">
        <v>5263</v>
      </c>
      <c r="C1216" t="s">
        <v>5264</v>
      </c>
      <c r="E1216" t="s">
        <v>2819</v>
      </c>
      <c r="F1216" t="s">
        <v>612</v>
      </c>
      <c r="G1216" s="240">
        <v>291</v>
      </c>
      <c r="H1216" s="241">
        <v>165</v>
      </c>
      <c r="I1216" t="s">
        <v>2739</v>
      </c>
      <c r="J1216" s="242">
        <v>177</v>
      </c>
      <c r="K1216" s="242">
        <v>283</v>
      </c>
      <c r="L1216" t="s">
        <v>637</v>
      </c>
      <c r="M1216" s="239">
        <v>184</v>
      </c>
      <c r="N1216" s="239" t="s">
        <v>3184</v>
      </c>
      <c r="O1216" s="241">
        <v>264</v>
      </c>
      <c r="P1216">
        <v>291</v>
      </c>
    </row>
    <row r="1217" spans="1:16" x14ac:dyDescent="0.35">
      <c r="A1217" t="s">
        <v>367</v>
      </c>
      <c r="B1217" t="s">
        <v>5265</v>
      </c>
      <c r="C1217" t="s">
        <v>5266</v>
      </c>
      <c r="E1217" t="s">
        <v>2819</v>
      </c>
      <c r="F1217" t="s">
        <v>612</v>
      </c>
      <c r="G1217" s="240">
        <v>236</v>
      </c>
      <c r="H1217" s="241">
        <v>193</v>
      </c>
      <c r="I1217" t="s">
        <v>2739</v>
      </c>
      <c r="J1217" s="242">
        <v>194</v>
      </c>
      <c r="K1217" s="242">
        <v>310</v>
      </c>
      <c r="L1217" s="217" t="s">
        <v>845</v>
      </c>
      <c r="M1217" s="239">
        <v>219</v>
      </c>
      <c r="N1217" s="239" t="s">
        <v>3109</v>
      </c>
      <c r="O1217" s="241">
        <v>309</v>
      </c>
      <c r="P1217">
        <v>238</v>
      </c>
    </row>
    <row r="1218" spans="1:16" x14ac:dyDescent="0.35">
      <c r="A1218" t="s">
        <v>367</v>
      </c>
      <c r="B1218" t="s">
        <v>5267</v>
      </c>
      <c r="C1218" t="s">
        <v>5268</v>
      </c>
      <c r="E1218" t="s">
        <v>2819</v>
      </c>
      <c r="F1218" t="s">
        <v>612</v>
      </c>
      <c r="G1218" s="240">
        <v>70</v>
      </c>
      <c r="H1218" s="241">
        <v>40</v>
      </c>
      <c r="I1218" t="s">
        <v>2739</v>
      </c>
      <c r="J1218" s="242">
        <v>62</v>
      </c>
      <c r="K1218" s="242">
        <v>99</v>
      </c>
      <c r="L1218" s="217" t="s">
        <v>845</v>
      </c>
      <c r="M1218" s="239">
        <v>33</v>
      </c>
      <c r="N1218" s="239" t="s">
        <v>3061</v>
      </c>
      <c r="O1218" s="241">
        <v>64</v>
      </c>
      <c r="P1218">
        <v>53</v>
      </c>
    </row>
    <row r="1219" spans="1:16" x14ac:dyDescent="0.35">
      <c r="A1219" t="s">
        <v>367</v>
      </c>
      <c r="B1219" t="s">
        <v>5269</v>
      </c>
      <c r="C1219" t="s">
        <v>5270</v>
      </c>
      <c r="E1219" t="s">
        <v>2819</v>
      </c>
      <c r="F1219" t="s">
        <v>612</v>
      </c>
      <c r="G1219" s="240">
        <v>280</v>
      </c>
      <c r="H1219" s="241">
        <v>214</v>
      </c>
      <c r="I1219" t="s">
        <v>2739</v>
      </c>
      <c r="J1219" s="242">
        <v>240</v>
      </c>
      <c r="K1219" s="242">
        <v>384</v>
      </c>
      <c r="L1219" t="s">
        <v>638</v>
      </c>
      <c r="M1219" s="239">
        <v>236</v>
      </c>
      <c r="N1219" s="239" t="s">
        <v>3148</v>
      </c>
      <c r="O1219" s="241">
        <v>342</v>
      </c>
      <c r="P1219">
        <v>273</v>
      </c>
    </row>
    <row r="1220" spans="1:16" x14ac:dyDescent="0.35">
      <c r="A1220" t="s">
        <v>367</v>
      </c>
      <c r="B1220" t="s">
        <v>5271</v>
      </c>
      <c r="C1220" t="s">
        <v>5272</v>
      </c>
      <c r="E1220" t="s">
        <v>2819</v>
      </c>
      <c r="F1220" t="s">
        <v>612</v>
      </c>
      <c r="G1220" s="240">
        <v>297</v>
      </c>
      <c r="H1220" s="241">
        <v>237</v>
      </c>
      <c r="I1220" t="s">
        <v>2739</v>
      </c>
      <c r="J1220" s="242">
        <v>248</v>
      </c>
      <c r="K1220" s="242">
        <v>397</v>
      </c>
      <c r="L1220" t="s">
        <v>638</v>
      </c>
      <c r="M1220" s="239">
        <v>205</v>
      </c>
      <c r="N1220" s="239" t="s">
        <v>3225</v>
      </c>
      <c r="O1220" s="241">
        <v>379</v>
      </c>
      <c r="P1220">
        <v>300</v>
      </c>
    </row>
    <row r="1221" spans="1:16" x14ac:dyDescent="0.35">
      <c r="A1221" t="s">
        <v>367</v>
      </c>
      <c r="B1221" t="s">
        <v>5273</v>
      </c>
      <c r="C1221" t="s">
        <v>5274</v>
      </c>
      <c r="E1221" t="s">
        <v>2819</v>
      </c>
      <c r="F1221" t="s">
        <v>612</v>
      </c>
      <c r="G1221" s="240">
        <v>240</v>
      </c>
      <c r="H1221" s="241">
        <v>161</v>
      </c>
      <c r="I1221" t="s">
        <v>2739</v>
      </c>
      <c r="J1221" s="242">
        <v>173</v>
      </c>
      <c r="K1221" s="242">
        <v>277</v>
      </c>
      <c r="L1221" t="s">
        <v>638</v>
      </c>
      <c r="M1221" s="239">
        <v>134</v>
      </c>
      <c r="N1221" s="239" t="s">
        <v>2877</v>
      </c>
      <c r="O1221" s="241">
        <v>258</v>
      </c>
      <c r="P1221">
        <v>244</v>
      </c>
    </row>
    <row r="1222" spans="1:16" x14ac:dyDescent="0.35">
      <c r="A1222" t="s">
        <v>367</v>
      </c>
      <c r="B1222" t="s">
        <v>5275</v>
      </c>
      <c r="C1222" t="s">
        <v>5276</v>
      </c>
      <c r="E1222" t="s">
        <v>5254</v>
      </c>
      <c r="F1222" t="s">
        <v>612</v>
      </c>
      <c r="G1222" s="240">
        <v>228</v>
      </c>
      <c r="H1222" s="241">
        <v>135</v>
      </c>
      <c r="I1222" t="s">
        <v>2909</v>
      </c>
      <c r="J1222" s="242">
        <v>146</v>
      </c>
      <c r="K1222" s="242">
        <v>234</v>
      </c>
      <c r="L1222" s="217" t="s">
        <v>845</v>
      </c>
      <c r="M1222" s="239">
        <v>49</v>
      </c>
      <c r="N1222" s="239" t="s">
        <v>3082</v>
      </c>
      <c r="O1222" s="241">
        <v>216</v>
      </c>
      <c r="P1222">
        <v>226</v>
      </c>
    </row>
    <row r="1223" spans="1:16" x14ac:dyDescent="0.35">
      <c r="A1223" t="s">
        <v>367</v>
      </c>
      <c r="B1223" t="s">
        <v>5277</v>
      </c>
      <c r="C1223" t="s">
        <v>5278</v>
      </c>
      <c r="E1223" t="s">
        <v>2819</v>
      </c>
      <c r="F1223" t="s">
        <v>612</v>
      </c>
      <c r="G1223" s="240">
        <v>375</v>
      </c>
      <c r="H1223" s="241">
        <v>260</v>
      </c>
      <c r="I1223" t="s">
        <v>2739</v>
      </c>
      <c r="J1223" s="242">
        <v>273</v>
      </c>
      <c r="K1223" s="242">
        <v>437</v>
      </c>
      <c r="L1223" s="217" t="s">
        <v>2790</v>
      </c>
      <c r="M1223" s="239"/>
      <c r="N1223" s="239"/>
      <c r="O1223" s="241">
        <v>416</v>
      </c>
      <c r="P1223">
        <v>374</v>
      </c>
    </row>
    <row r="1224" spans="1:16" x14ac:dyDescent="0.35">
      <c r="A1224" t="s">
        <v>367</v>
      </c>
      <c r="B1224" t="s">
        <v>5279</v>
      </c>
      <c r="C1224" t="s">
        <v>5280</v>
      </c>
      <c r="E1224" t="s">
        <v>2819</v>
      </c>
      <c r="F1224" t="s">
        <v>612</v>
      </c>
      <c r="G1224" s="240">
        <v>379</v>
      </c>
      <c r="H1224" s="241">
        <v>235</v>
      </c>
      <c r="I1224" t="s">
        <v>2739</v>
      </c>
      <c r="J1224" s="242">
        <v>246</v>
      </c>
      <c r="K1224" s="242">
        <v>394</v>
      </c>
      <c r="L1224" s="217" t="s">
        <v>2790</v>
      </c>
      <c r="M1224" s="239"/>
      <c r="N1224" s="239"/>
      <c r="O1224" s="241">
        <v>376</v>
      </c>
      <c r="P1224">
        <v>390</v>
      </c>
    </row>
    <row r="1225" spans="1:16" x14ac:dyDescent="0.35">
      <c r="A1225" t="s">
        <v>367</v>
      </c>
      <c r="B1225" t="s">
        <v>5281</v>
      </c>
      <c r="C1225" t="s">
        <v>5282</v>
      </c>
      <c r="E1225" t="s">
        <v>2743</v>
      </c>
      <c r="F1225" t="s">
        <v>612</v>
      </c>
      <c r="G1225" s="240">
        <v>1902</v>
      </c>
      <c r="H1225" s="241">
        <v>1074</v>
      </c>
      <c r="I1225" t="s">
        <v>768</v>
      </c>
      <c r="J1225" s="242">
        <v>1086</v>
      </c>
      <c r="K1225" s="242">
        <v>1738</v>
      </c>
      <c r="L1225" t="s">
        <v>637</v>
      </c>
      <c r="M1225" s="239">
        <v>296</v>
      </c>
      <c r="N1225" s="239" t="s">
        <v>3155</v>
      </c>
      <c r="O1225" s="241">
        <v>1718</v>
      </c>
      <c r="P1225">
        <v>1961</v>
      </c>
    </row>
    <row r="1226" spans="1:16" x14ac:dyDescent="0.35">
      <c r="A1226" t="s">
        <v>367</v>
      </c>
      <c r="B1226" t="s">
        <v>5283</v>
      </c>
      <c r="C1226" t="s">
        <v>5284</v>
      </c>
      <c r="E1226" t="s">
        <v>2743</v>
      </c>
      <c r="F1226" t="s">
        <v>612</v>
      </c>
      <c r="G1226" s="240">
        <v>1370</v>
      </c>
      <c r="H1226" s="241">
        <v>920</v>
      </c>
      <c r="I1226" t="s">
        <v>768</v>
      </c>
      <c r="J1226" s="242">
        <v>957</v>
      </c>
      <c r="K1226" s="242">
        <v>1531</v>
      </c>
      <c r="L1226" t="s">
        <v>638</v>
      </c>
      <c r="M1226" s="239">
        <v>226</v>
      </c>
      <c r="N1226" s="239" t="s">
        <v>3075</v>
      </c>
      <c r="O1226" s="241">
        <v>1472</v>
      </c>
      <c r="P1226">
        <v>1387</v>
      </c>
    </row>
    <row r="1227" spans="1:16" x14ac:dyDescent="0.35">
      <c r="A1227" t="s">
        <v>367</v>
      </c>
      <c r="B1227" t="s">
        <v>5285</v>
      </c>
      <c r="C1227" t="s">
        <v>5286</v>
      </c>
      <c r="E1227" t="s">
        <v>2743</v>
      </c>
      <c r="F1227" t="s">
        <v>612</v>
      </c>
      <c r="G1227" s="240">
        <v>1326</v>
      </c>
      <c r="H1227" s="241">
        <v>865</v>
      </c>
      <c r="I1227" t="s">
        <v>768</v>
      </c>
      <c r="J1227" s="242">
        <v>904</v>
      </c>
      <c r="K1227" s="242">
        <v>1446</v>
      </c>
      <c r="L1227" t="s">
        <v>638</v>
      </c>
      <c r="M1227" s="239">
        <v>296</v>
      </c>
      <c r="N1227" s="239" t="s">
        <v>3222</v>
      </c>
      <c r="O1227" s="241">
        <v>1384</v>
      </c>
      <c r="P1227">
        <v>1371</v>
      </c>
    </row>
    <row r="1228" spans="1:16" x14ac:dyDescent="0.35">
      <c r="A1228" t="s">
        <v>367</v>
      </c>
      <c r="B1228" t="s">
        <v>5287</v>
      </c>
      <c r="C1228" t="s">
        <v>5288</v>
      </c>
      <c r="E1228" t="s">
        <v>2743</v>
      </c>
      <c r="F1228" t="s">
        <v>612</v>
      </c>
      <c r="G1228" s="240">
        <v>93</v>
      </c>
      <c r="H1228" s="241">
        <v>64</v>
      </c>
      <c r="I1228" t="s">
        <v>768</v>
      </c>
      <c r="J1228" s="242">
        <v>74</v>
      </c>
      <c r="K1228" s="242">
        <v>118</v>
      </c>
      <c r="L1228" s="217" t="s">
        <v>845</v>
      </c>
      <c r="M1228" s="239">
        <v>14</v>
      </c>
      <c r="N1228" s="239" t="s">
        <v>3061</v>
      </c>
      <c r="O1228" s="241">
        <v>102</v>
      </c>
      <c r="P1228">
        <v>106</v>
      </c>
    </row>
    <row r="1229" spans="1:16" x14ac:dyDescent="0.35">
      <c r="A1229" t="s">
        <v>367</v>
      </c>
      <c r="B1229" t="s">
        <v>5289</v>
      </c>
      <c r="C1229" t="s">
        <v>5290</v>
      </c>
      <c r="E1229" t="s">
        <v>2743</v>
      </c>
      <c r="F1229" t="s">
        <v>612</v>
      </c>
      <c r="G1229" s="240">
        <v>15</v>
      </c>
      <c r="H1229" s="241">
        <v>9</v>
      </c>
      <c r="I1229" t="s">
        <v>768</v>
      </c>
      <c r="J1229" s="242">
        <v>9</v>
      </c>
      <c r="K1229" s="242">
        <v>14</v>
      </c>
      <c r="L1229" s="217" t="s">
        <v>845</v>
      </c>
      <c r="M1229" s="239">
        <v>1</v>
      </c>
      <c r="N1229" s="239" t="s">
        <v>3061</v>
      </c>
      <c r="O1229" s="241">
        <v>14</v>
      </c>
      <c r="P1229">
        <v>16</v>
      </c>
    </row>
    <row r="1230" spans="1:16" x14ac:dyDescent="0.35">
      <c r="A1230" t="s">
        <v>367</v>
      </c>
      <c r="B1230" t="s">
        <v>5291</v>
      </c>
      <c r="C1230" t="s">
        <v>5292</v>
      </c>
      <c r="E1230" t="s">
        <v>2743</v>
      </c>
      <c r="F1230" t="s">
        <v>612</v>
      </c>
      <c r="G1230" s="240">
        <v>127</v>
      </c>
      <c r="H1230" s="241">
        <v>80</v>
      </c>
      <c r="I1230" t="s">
        <v>768</v>
      </c>
      <c r="J1230" s="242">
        <v>97</v>
      </c>
      <c r="K1230" s="242">
        <v>155</v>
      </c>
      <c r="L1230" s="217" t="s">
        <v>845</v>
      </c>
      <c r="M1230" s="239">
        <v>12</v>
      </c>
      <c r="N1230" s="239" t="s">
        <v>3738</v>
      </c>
      <c r="O1230" s="241">
        <v>128</v>
      </c>
      <c r="P1230">
        <v>119</v>
      </c>
    </row>
    <row r="1231" spans="1:16" x14ac:dyDescent="0.35">
      <c r="A1231" t="s">
        <v>367</v>
      </c>
      <c r="B1231" t="s">
        <v>5293</v>
      </c>
      <c r="C1231" t="s">
        <v>5294</v>
      </c>
      <c r="E1231" t="s">
        <v>2743</v>
      </c>
      <c r="F1231" t="s">
        <v>612</v>
      </c>
      <c r="G1231" s="240">
        <v>33</v>
      </c>
      <c r="H1231" s="241">
        <v>24</v>
      </c>
      <c r="I1231" t="s">
        <v>768</v>
      </c>
      <c r="J1231" s="242">
        <v>21</v>
      </c>
      <c r="K1231" s="242">
        <v>34</v>
      </c>
      <c r="L1231" s="217" t="s">
        <v>845</v>
      </c>
      <c r="M1231" s="239">
        <v>1</v>
      </c>
      <c r="N1231" s="239" t="s">
        <v>2964</v>
      </c>
      <c r="O1231" s="241">
        <v>38</v>
      </c>
      <c r="P1231">
        <v>42</v>
      </c>
    </row>
    <row r="1232" spans="1:16" x14ac:dyDescent="0.35">
      <c r="A1232" t="s">
        <v>367</v>
      </c>
      <c r="B1232" t="s">
        <v>5295</v>
      </c>
      <c r="C1232" t="s">
        <v>5296</v>
      </c>
      <c r="E1232" t="s">
        <v>2743</v>
      </c>
      <c r="F1232" t="s">
        <v>612</v>
      </c>
      <c r="G1232" s="240">
        <v>65</v>
      </c>
      <c r="H1232" s="241">
        <v>38</v>
      </c>
      <c r="I1232" t="s">
        <v>768</v>
      </c>
      <c r="J1232" s="242">
        <v>42</v>
      </c>
      <c r="K1232" s="242">
        <v>67</v>
      </c>
      <c r="L1232" s="217" t="s">
        <v>845</v>
      </c>
      <c r="M1232" s="239">
        <v>3</v>
      </c>
      <c r="N1232" s="239" t="s">
        <v>2740</v>
      </c>
      <c r="O1232" s="241">
        <v>61</v>
      </c>
      <c r="P1232">
        <v>67</v>
      </c>
    </row>
    <row r="1233" spans="1:16" x14ac:dyDescent="0.35">
      <c r="A1233" t="s">
        <v>367</v>
      </c>
      <c r="B1233" t="s">
        <v>5297</v>
      </c>
      <c r="C1233" t="s">
        <v>5298</v>
      </c>
      <c r="E1233" t="s">
        <v>2743</v>
      </c>
      <c r="F1233" t="s">
        <v>612</v>
      </c>
      <c r="G1233" s="240">
        <v>1413</v>
      </c>
      <c r="H1233" s="241">
        <v>852</v>
      </c>
      <c r="I1233" t="s">
        <v>768</v>
      </c>
      <c r="J1233" s="242">
        <v>908</v>
      </c>
      <c r="K1233" s="242">
        <v>1453</v>
      </c>
      <c r="L1233" t="s">
        <v>637</v>
      </c>
      <c r="M1233" s="239">
        <v>262</v>
      </c>
      <c r="N1233" s="239" t="s">
        <v>2967</v>
      </c>
      <c r="O1233" s="241">
        <v>1363</v>
      </c>
      <c r="P1233">
        <v>1430</v>
      </c>
    </row>
    <row r="1234" spans="1:16" x14ac:dyDescent="0.35">
      <c r="A1234" t="s">
        <v>368</v>
      </c>
      <c r="B1234" t="s">
        <v>5299</v>
      </c>
      <c r="C1234" t="s">
        <v>5300</v>
      </c>
      <c r="E1234" t="s">
        <v>2747</v>
      </c>
      <c r="F1234" t="s">
        <v>618</v>
      </c>
      <c r="G1234" s="240">
        <v>270</v>
      </c>
      <c r="H1234" s="241">
        <v>40</v>
      </c>
      <c r="I1234" t="s">
        <v>764</v>
      </c>
      <c r="J1234" s="242">
        <v>32</v>
      </c>
      <c r="K1234" s="242">
        <v>51</v>
      </c>
      <c r="L1234" t="s">
        <v>636</v>
      </c>
      <c r="M1234" s="239">
        <v>44</v>
      </c>
      <c r="N1234" s="239" t="s">
        <v>2759</v>
      </c>
      <c r="O1234" s="241">
        <v>64</v>
      </c>
      <c r="P1234">
        <v>267</v>
      </c>
    </row>
    <row r="1235" spans="1:16" x14ac:dyDescent="0.35">
      <c r="A1235" t="s">
        <v>368</v>
      </c>
      <c r="B1235" t="s">
        <v>5301</v>
      </c>
      <c r="C1235" t="s">
        <v>5302</v>
      </c>
      <c r="E1235" t="s">
        <v>2747</v>
      </c>
      <c r="F1235" t="s">
        <v>618</v>
      </c>
      <c r="G1235" s="240">
        <v>372</v>
      </c>
      <c r="H1235" s="241">
        <v>67</v>
      </c>
      <c r="I1235" t="s">
        <v>764</v>
      </c>
      <c r="J1235" s="242">
        <v>71</v>
      </c>
      <c r="K1235" s="242">
        <v>114</v>
      </c>
      <c r="L1235" t="s">
        <v>636</v>
      </c>
      <c r="M1235" s="239">
        <v>51</v>
      </c>
      <c r="N1235" s="239" t="s">
        <v>2782</v>
      </c>
      <c r="O1235" s="241">
        <v>107</v>
      </c>
      <c r="P1235">
        <v>364</v>
      </c>
    </row>
    <row r="1236" spans="1:16" x14ac:dyDescent="0.35">
      <c r="A1236" t="s">
        <v>368</v>
      </c>
      <c r="B1236" t="s">
        <v>3992</v>
      </c>
      <c r="C1236" t="s">
        <v>5303</v>
      </c>
      <c r="E1236" t="s">
        <v>2758</v>
      </c>
      <c r="F1236" t="s">
        <v>618</v>
      </c>
      <c r="G1236" s="240">
        <v>327</v>
      </c>
      <c r="H1236" s="241">
        <v>66</v>
      </c>
      <c r="I1236" t="s">
        <v>764</v>
      </c>
      <c r="J1236" s="242">
        <v>60</v>
      </c>
      <c r="K1236" s="242">
        <v>96</v>
      </c>
      <c r="L1236" t="s">
        <v>636</v>
      </c>
      <c r="M1236" s="239">
        <v>66</v>
      </c>
      <c r="N1236" s="239" t="s">
        <v>2759</v>
      </c>
      <c r="O1236" s="241">
        <v>106</v>
      </c>
      <c r="P1236">
        <v>330</v>
      </c>
    </row>
    <row r="1237" spans="1:16" x14ac:dyDescent="0.35">
      <c r="A1237" t="s">
        <v>368</v>
      </c>
      <c r="B1237" t="s">
        <v>5304</v>
      </c>
      <c r="C1237" t="s">
        <v>5305</v>
      </c>
      <c r="E1237" t="s">
        <v>2751</v>
      </c>
      <c r="F1237" t="s">
        <v>615</v>
      </c>
      <c r="G1237" s="240">
        <v>749</v>
      </c>
      <c r="H1237" s="241">
        <v>115</v>
      </c>
      <c r="I1237" t="s">
        <v>2739</v>
      </c>
      <c r="J1237" s="242">
        <v>122</v>
      </c>
      <c r="K1237" s="242">
        <v>195</v>
      </c>
      <c r="L1237" t="s">
        <v>634</v>
      </c>
      <c r="M1237" s="239">
        <v>337</v>
      </c>
      <c r="N1237" s="239" t="s">
        <v>2748</v>
      </c>
      <c r="O1237" s="241">
        <v>184</v>
      </c>
      <c r="P1237">
        <v>746</v>
      </c>
    </row>
    <row r="1238" spans="1:16" x14ac:dyDescent="0.35">
      <c r="A1238" t="s">
        <v>368</v>
      </c>
      <c r="B1238" t="s">
        <v>5306</v>
      </c>
      <c r="C1238" t="s">
        <v>5307</v>
      </c>
      <c r="E1238" t="s">
        <v>2743</v>
      </c>
      <c r="F1238" t="s">
        <v>618</v>
      </c>
      <c r="G1238" s="240">
        <v>645</v>
      </c>
      <c r="H1238" s="241">
        <v>56</v>
      </c>
      <c r="I1238" t="s">
        <v>768</v>
      </c>
      <c r="J1238" s="242">
        <v>64</v>
      </c>
      <c r="K1238" s="242">
        <v>102</v>
      </c>
      <c r="L1238" t="s">
        <v>634</v>
      </c>
      <c r="M1238" s="239">
        <v>23</v>
      </c>
      <c r="N1238" s="239" t="s">
        <v>2853</v>
      </c>
      <c r="O1238" s="241">
        <v>90</v>
      </c>
      <c r="P1238">
        <v>643</v>
      </c>
    </row>
    <row r="1239" spans="1:16" x14ac:dyDescent="0.35">
      <c r="A1239" t="s">
        <v>369</v>
      </c>
      <c r="B1239" t="s">
        <v>5308</v>
      </c>
      <c r="C1239" t="s">
        <v>5309</v>
      </c>
      <c r="E1239" t="s">
        <v>2802</v>
      </c>
      <c r="F1239" t="s">
        <v>618</v>
      </c>
      <c r="G1239" s="240">
        <v>275</v>
      </c>
      <c r="H1239" s="241">
        <v>60</v>
      </c>
      <c r="I1239" t="s">
        <v>764</v>
      </c>
      <c r="J1239" s="242">
        <v>62</v>
      </c>
      <c r="K1239" s="242">
        <v>99</v>
      </c>
      <c r="L1239" t="s">
        <v>634</v>
      </c>
      <c r="M1239" s="239">
        <v>60</v>
      </c>
      <c r="N1239" s="239" t="s">
        <v>2765</v>
      </c>
      <c r="O1239" s="241">
        <v>96</v>
      </c>
      <c r="P1239">
        <v>270</v>
      </c>
    </row>
    <row r="1240" spans="1:16" x14ac:dyDescent="0.35">
      <c r="A1240" t="s">
        <v>369</v>
      </c>
      <c r="B1240" t="s">
        <v>5310</v>
      </c>
      <c r="C1240" t="s">
        <v>5311</v>
      </c>
      <c r="E1240" t="s">
        <v>2755</v>
      </c>
      <c r="F1240" t="s">
        <v>618</v>
      </c>
      <c r="G1240" s="240">
        <v>115</v>
      </c>
      <c r="H1240" s="241">
        <v>20</v>
      </c>
      <c r="I1240" t="s">
        <v>763</v>
      </c>
      <c r="J1240" s="242">
        <v>23</v>
      </c>
      <c r="K1240" s="242">
        <v>37</v>
      </c>
      <c r="L1240" s="217" t="s">
        <v>845</v>
      </c>
      <c r="M1240" s="239"/>
      <c r="N1240" s="239"/>
      <c r="O1240" s="241">
        <v>32</v>
      </c>
      <c r="P1240">
        <v>106</v>
      </c>
    </row>
    <row r="1241" spans="1:16" x14ac:dyDescent="0.35">
      <c r="A1241" t="s">
        <v>369</v>
      </c>
      <c r="B1241" t="s">
        <v>5312</v>
      </c>
      <c r="C1241" t="s">
        <v>5313</v>
      </c>
      <c r="E1241" t="s">
        <v>2802</v>
      </c>
      <c r="F1241" t="s">
        <v>618</v>
      </c>
      <c r="G1241" s="240">
        <v>367</v>
      </c>
      <c r="H1241" s="241">
        <v>92</v>
      </c>
      <c r="I1241" t="s">
        <v>764</v>
      </c>
      <c r="J1241" s="242">
        <v>89</v>
      </c>
      <c r="K1241" s="242">
        <v>142</v>
      </c>
      <c r="L1241" t="s">
        <v>636</v>
      </c>
      <c r="M1241" s="239">
        <v>100</v>
      </c>
      <c r="N1241" s="239" t="s">
        <v>2735</v>
      </c>
      <c r="O1241" s="241">
        <v>147</v>
      </c>
      <c r="P1241">
        <v>373</v>
      </c>
    </row>
    <row r="1242" spans="1:16" x14ac:dyDescent="0.35">
      <c r="A1242" t="s">
        <v>369</v>
      </c>
      <c r="B1242" t="s">
        <v>2812</v>
      </c>
      <c r="C1242" t="s">
        <v>5314</v>
      </c>
      <c r="E1242" t="s">
        <v>2802</v>
      </c>
      <c r="F1242" t="s">
        <v>618</v>
      </c>
      <c r="G1242" s="240">
        <v>276</v>
      </c>
      <c r="H1242" s="241">
        <v>60</v>
      </c>
      <c r="I1242" t="s">
        <v>764</v>
      </c>
      <c r="J1242" s="242">
        <v>66</v>
      </c>
      <c r="K1242" s="242">
        <v>106</v>
      </c>
      <c r="L1242" t="s">
        <v>634</v>
      </c>
      <c r="M1242" s="239">
        <v>42</v>
      </c>
      <c r="N1242" s="239" t="s">
        <v>2825</v>
      </c>
      <c r="O1242" s="241">
        <v>96</v>
      </c>
      <c r="P1242">
        <v>277</v>
      </c>
    </row>
    <row r="1243" spans="1:16" x14ac:dyDescent="0.35">
      <c r="A1243" t="s">
        <v>369</v>
      </c>
      <c r="B1243" t="s">
        <v>2814</v>
      </c>
      <c r="C1243" t="s">
        <v>5315</v>
      </c>
      <c r="E1243" t="s">
        <v>2989</v>
      </c>
      <c r="F1243" t="s">
        <v>612</v>
      </c>
      <c r="G1243" s="240">
        <v>365</v>
      </c>
      <c r="H1243" s="241">
        <v>142</v>
      </c>
      <c r="I1243" t="s">
        <v>764</v>
      </c>
      <c r="J1243" s="242">
        <v>139</v>
      </c>
      <c r="K1243" s="242">
        <v>222</v>
      </c>
      <c r="L1243" t="s">
        <v>636</v>
      </c>
      <c r="M1243" s="239">
        <v>120</v>
      </c>
      <c r="N1243" s="239" t="s">
        <v>3184</v>
      </c>
      <c r="O1243" s="241">
        <v>227</v>
      </c>
      <c r="P1243">
        <v>360</v>
      </c>
    </row>
    <row r="1244" spans="1:16" x14ac:dyDescent="0.35">
      <c r="A1244" t="s">
        <v>369</v>
      </c>
      <c r="B1244" t="s">
        <v>5316</v>
      </c>
      <c r="C1244" t="s">
        <v>5317</v>
      </c>
      <c r="E1244" t="s">
        <v>2802</v>
      </c>
      <c r="F1244" t="s">
        <v>618</v>
      </c>
      <c r="G1244" s="240">
        <v>365</v>
      </c>
      <c r="H1244" s="241">
        <v>62</v>
      </c>
      <c r="I1244" t="s">
        <v>764</v>
      </c>
      <c r="J1244" s="242">
        <v>63</v>
      </c>
      <c r="K1244" s="242">
        <v>101</v>
      </c>
      <c r="L1244" t="s">
        <v>634</v>
      </c>
      <c r="M1244" s="239">
        <v>75</v>
      </c>
      <c r="N1244" s="239" t="s">
        <v>2882</v>
      </c>
      <c r="O1244" s="241">
        <v>99</v>
      </c>
      <c r="P1244">
        <v>359</v>
      </c>
    </row>
    <row r="1245" spans="1:16" x14ac:dyDescent="0.35">
      <c r="A1245" t="s">
        <v>369</v>
      </c>
      <c r="B1245" t="s">
        <v>5318</v>
      </c>
      <c r="C1245" t="s">
        <v>5319</v>
      </c>
      <c r="E1245" t="s">
        <v>2819</v>
      </c>
      <c r="F1245" t="s">
        <v>618</v>
      </c>
      <c r="G1245" s="240">
        <v>862</v>
      </c>
      <c r="H1245" s="241">
        <v>210</v>
      </c>
      <c r="I1245" t="s">
        <v>2739</v>
      </c>
      <c r="J1245" s="242">
        <v>211</v>
      </c>
      <c r="K1245" s="242">
        <v>338</v>
      </c>
      <c r="L1245" t="s">
        <v>636</v>
      </c>
      <c r="M1245" s="239">
        <v>548</v>
      </c>
      <c r="N1245" s="239" t="s">
        <v>2956</v>
      </c>
      <c r="O1245" s="241">
        <v>336</v>
      </c>
      <c r="P1245">
        <v>844</v>
      </c>
    </row>
    <row r="1246" spans="1:16" x14ac:dyDescent="0.35">
      <c r="A1246" t="s">
        <v>369</v>
      </c>
      <c r="B1246" t="s">
        <v>5320</v>
      </c>
      <c r="C1246" t="s">
        <v>5321</v>
      </c>
      <c r="E1246" t="s">
        <v>2743</v>
      </c>
      <c r="F1246" t="s">
        <v>618</v>
      </c>
      <c r="G1246" s="240">
        <v>1035</v>
      </c>
      <c r="H1246" s="241">
        <v>212</v>
      </c>
      <c r="I1246" t="s">
        <v>768</v>
      </c>
      <c r="J1246" s="242">
        <v>208</v>
      </c>
      <c r="K1246" s="242">
        <v>333</v>
      </c>
      <c r="L1246" t="s">
        <v>634</v>
      </c>
      <c r="M1246" s="239">
        <v>55</v>
      </c>
      <c r="N1246" s="239" t="s">
        <v>2787</v>
      </c>
      <c r="O1246" s="241">
        <v>339</v>
      </c>
      <c r="P1246">
        <v>1044</v>
      </c>
    </row>
    <row r="1247" spans="1:16" x14ac:dyDescent="0.35">
      <c r="A1247" t="s">
        <v>370</v>
      </c>
      <c r="B1247" t="s">
        <v>5322</v>
      </c>
      <c r="C1247" t="s">
        <v>5323</v>
      </c>
      <c r="E1247" t="s">
        <v>2793</v>
      </c>
      <c r="F1247" t="s">
        <v>615</v>
      </c>
      <c r="G1247" s="240">
        <v>963</v>
      </c>
      <c r="H1247" s="241">
        <v>158</v>
      </c>
      <c r="I1247" t="s">
        <v>764</v>
      </c>
      <c r="J1247" s="242">
        <v>151</v>
      </c>
      <c r="K1247" s="242">
        <v>242</v>
      </c>
      <c r="L1247" t="s">
        <v>634</v>
      </c>
      <c r="M1247" s="239">
        <v>176</v>
      </c>
      <c r="N1247" s="239" t="s">
        <v>2825</v>
      </c>
      <c r="O1247" s="241">
        <v>253</v>
      </c>
      <c r="P1247">
        <v>970</v>
      </c>
    </row>
    <row r="1248" spans="1:16" x14ac:dyDescent="0.35">
      <c r="A1248" t="s">
        <v>371</v>
      </c>
      <c r="B1248" t="s">
        <v>5324</v>
      </c>
      <c r="C1248" t="s">
        <v>5325</v>
      </c>
      <c r="E1248" t="s">
        <v>2802</v>
      </c>
      <c r="F1248" t="s">
        <v>618</v>
      </c>
      <c r="G1248" s="240">
        <v>405</v>
      </c>
      <c r="H1248" s="241">
        <v>11</v>
      </c>
      <c r="I1248" t="s">
        <v>764</v>
      </c>
      <c r="J1248" s="242">
        <v>12</v>
      </c>
      <c r="K1248" s="242">
        <v>19</v>
      </c>
      <c r="L1248" t="s">
        <v>634</v>
      </c>
      <c r="M1248" s="239">
        <v>45</v>
      </c>
      <c r="N1248" s="239" t="s">
        <v>2744</v>
      </c>
      <c r="O1248" s="241">
        <v>18</v>
      </c>
      <c r="P1248">
        <v>398</v>
      </c>
    </row>
    <row r="1249" spans="1:16" x14ac:dyDescent="0.35">
      <c r="A1249" t="s">
        <v>371</v>
      </c>
      <c r="B1249" t="s">
        <v>5326</v>
      </c>
      <c r="C1249" t="s">
        <v>5327</v>
      </c>
      <c r="E1249" t="s">
        <v>2802</v>
      </c>
      <c r="F1249" t="s">
        <v>615</v>
      </c>
      <c r="G1249" s="240">
        <v>476</v>
      </c>
      <c r="H1249" s="241">
        <v>33</v>
      </c>
      <c r="I1249" t="s">
        <v>764</v>
      </c>
      <c r="J1249" s="242">
        <v>31</v>
      </c>
      <c r="K1249" s="242">
        <v>50</v>
      </c>
      <c r="L1249" t="s">
        <v>636</v>
      </c>
      <c r="M1249" s="239">
        <v>55</v>
      </c>
      <c r="N1249" s="239" t="s">
        <v>2744</v>
      </c>
      <c r="O1249" s="241">
        <v>53</v>
      </c>
      <c r="P1249">
        <v>476</v>
      </c>
    </row>
    <row r="1250" spans="1:16" x14ac:dyDescent="0.35">
      <c r="A1250" t="s">
        <v>371</v>
      </c>
      <c r="B1250" t="s">
        <v>5328</v>
      </c>
      <c r="C1250" t="s">
        <v>5329</v>
      </c>
      <c r="E1250" t="s">
        <v>2802</v>
      </c>
      <c r="F1250" t="s">
        <v>618</v>
      </c>
      <c r="G1250" s="240">
        <v>376</v>
      </c>
      <c r="H1250" s="241">
        <v>23</v>
      </c>
      <c r="I1250" t="s">
        <v>764</v>
      </c>
      <c r="J1250" s="242">
        <v>22</v>
      </c>
      <c r="K1250" s="242">
        <v>35</v>
      </c>
      <c r="L1250" t="s">
        <v>634</v>
      </c>
      <c r="M1250" s="239">
        <v>46</v>
      </c>
      <c r="N1250" s="239" t="s">
        <v>2787</v>
      </c>
      <c r="O1250" s="241">
        <v>37</v>
      </c>
      <c r="P1250">
        <v>377</v>
      </c>
    </row>
    <row r="1251" spans="1:16" x14ac:dyDescent="0.35">
      <c r="A1251" t="s">
        <v>371</v>
      </c>
      <c r="B1251" t="s">
        <v>5330</v>
      </c>
      <c r="C1251" t="s">
        <v>5331</v>
      </c>
      <c r="E1251" t="s">
        <v>2989</v>
      </c>
      <c r="F1251" t="s">
        <v>618</v>
      </c>
      <c r="G1251" s="240">
        <v>588</v>
      </c>
      <c r="H1251" s="241">
        <v>24</v>
      </c>
      <c r="I1251" t="s">
        <v>764</v>
      </c>
      <c r="J1251" s="242">
        <v>22</v>
      </c>
      <c r="K1251" s="242">
        <v>35</v>
      </c>
      <c r="L1251" t="s">
        <v>636</v>
      </c>
      <c r="M1251" s="239">
        <v>64</v>
      </c>
      <c r="N1251" s="239" t="s">
        <v>2787</v>
      </c>
      <c r="O1251" s="241">
        <v>38</v>
      </c>
      <c r="P1251">
        <v>580</v>
      </c>
    </row>
    <row r="1252" spans="1:16" x14ac:dyDescent="0.35">
      <c r="A1252" t="s">
        <v>371</v>
      </c>
      <c r="B1252" t="s">
        <v>5332</v>
      </c>
      <c r="C1252" t="s">
        <v>5333</v>
      </c>
      <c r="E1252" t="s">
        <v>2819</v>
      </c>
      <c r="F1252" t="s">
        <v>615</v>
      </c>
      <c r="G1252" s="240">
        <v>993</v>
      </c>
      <c r="H1252" s="241">
        <v>46</v>
      </c>
      <c r="I1252" t="s">
        <v>2739</v>
      </c>
      <c r="J1252" s="242">
        <v>49</v>
      </c>
      <c r="K1252" s="242">
        <v>78</v>
      </c>
      <c r="L1252" t="s">
        <v>636</v>
      </c>
      <c r="M1252" s="239">
        <v>274</v>
      </c>
      <c r="N1252" s="239" t="s">
        <v>2850</v>
      </c>
      <c r="O1252" s="241">
        <v>74</v>
      </c>
      <c r="P1252">
        <v>991</v>
      </c>
    </row>
    <row r="1253" spans="1:16" x14ac:dyDescent="0.35">
      <c r="A1253" t="s">
        <v>372</v>
      </c>
      <c r="B1253" t="s">
        <v>5334</v>
      </c>
      <c r="C1253" t="s">
        <v>5335</v>
      </c>
      <c r="E1253" t="s">
        <v>2793</v>
      </c>
      <c r="F1253" t="s">
        <v>615</v>
      </c>
      <c r="G1253" s="240">
        <v>236</v>
      </c>
      <c r="H1253" s="241">
        <v>58</v>
      </c>
      <c r="I1253" t="s">
        <v>764</v>
      </c>
      <c r="J1253" s="242">
        <v>70</v>
      </c>
      <c r="K1253" s="242">
        <v>112</v>
      </c>
      <c r="L1253" t="s">
        <v>636</v>
      </c>
      <c r="M1253" s="239">
        <v>42</v>
      </c>
      <c r="N1253" s="239" t="s">
        <v>2777</v>
      </c>
      <c r="O1253" s="241">
        <v>93</v>
      </c>
      <c r="P1253">
        <v>232</v>
      </c>
    </row>
    <row r="1254" spans="1:16" x14ac:dyDescent="0.35">
      <c r="A1254" t="s">
        <v>373</v>
      </c>
      <c r="B1254" t="s">
        <v>5336</v>
      </c>
      <c r="C1254" t="s">
        <v>5337</v>
      </c>
      <c r="E1254" t="s">
        <v>3055</v>
      </c>
      <c r="F1254" t="s">
        <v>615</v>
      </c>
      <c r="G1254" s="240">
        <v>321</v>
      </c>
      <c r="H1254" s="241">
        <v>29</v>
      </c>
      <c r="I1254" t="s">
        <v>763</v>
      </c>
      <c r="J1254" s="242">
        <v>31</v>
      </c>
      <c r="K1254" s="242">
        <v>50</v>
      </c>
      <c r="L1254" s="217" t="s">
        <v>845</v>
      </c>
      <c r="M1254" s="239"/>
      <c r="N1254" s="239"/>
      <c r="O1254" s="241">
        <v>46</v>
      </c>
      <c r="P1254">
        <v>313</v>
      </c>
    </row>
    <row r="1255" spans="1:16" x14ac:dyDescent="0.35">
      <c r="A1255" t="s">
        <v>373</v>
      </c>
      <c r="B1255" t="s">
        <v>5338</v>
      </c>
      <c r="C1255" t="s">
        <v>5339</v>
      </c>
      <c r="E1255" t="s">
        <v>2861</v>
      </c>
      <c r="F1255" t="s">
        <v>618</v>
      </c>
      <c r="G1255" s="240">
        <v>352</v>
      </c>
      <c r="H1255" s="241">
        <v>29</v>
      </c>
      <c r="I1255" t="s">
        <v>764</v>
      </c>
      <c r="J1255" s="242">
        <v>30</v>
      </c>
      <c r="K1255" s="242">
        <v>48</v>
      </c>
      <c r="L1255" t="s">
        <v>636</v>
      </c>
      <c r="M1255" s="239">
        <v>195</v>
      </c>
      <c r="N1255" s="239" t="s">
        <v>2999</v>
      </c>
      <c r="O1255" s="241">
        <v>46</v>
      </c>
      <c r="P1255">
        <v>353</v>
      </c>
    </row>
    <row r="1256" spans="1:16" x14ac:dyDescent="0.35">
      <c r="A1256" t="s">
        <v>373</v>
      </c>
      <c r="B1256" t="s">
        <v>5340</v>
      </c>
      <c r="C1256" t="s">
        <v>5341</v>
      </c>
      <c r="E1256" t="s">
        <v>2819</v>
      </c>
      <c r="F1256" t="s">
        <v>618</v>
      </c>
      <c r="G1256" s="240">
        <v>360</v>
      </c>
      <c r="H1256" s="241">
        <v>29</v>
      </c>
      <c r="I1256" t="s">
        <v>2739</v>
      </c>
      <c r="J1256" s="242">
        <v>26</v>
      </c>
      <c r="K1256" s="242">
        <v>42</v>
      </c>
      <c r="L1256" t="s">
        <v>636</v>
      </c>
      <c r="M1256" s="239">
        <v>185</v>
      </c>
      <c r="N1256" s="239" t="s">
        <v>2765</v>
      </c>
      <c r="O1256" s="241">
        <v>46</v>
      </c>
      <c r="P1256">
        <v>362</v>
      </c>
    </row>
    <row r="1257" spans="1:16" x14ac:dyDescent="0.35">
      <c r="A1257" t="s">
        <v>373</v>
      </c>
      <c r="B1257" t="s">
        <v>5342</v>
      </c>
      <c r="C1257" t="s">
        <v>5343</v>
      </c>
      <c r="E1257" t="s">
        <v>2743</v>
      </c>
      <c r="F1257" t="s">
        <v>618</v>
      </c>
      <c r="G1257" s="240">
        <v>440</v>
      </c>
      <c r="H1257" s="241">
        <v>26</v>
      </c>
      <c r="I1257" t="s">
        <v>768</v>
      </c>
      <c r="J1257" s="242">
        <v>29</v>
      </c>
      <c r="K1257" s="242">
        <v>46</v>
      </c>
      <c r="L1257" t="s">
        <v>636</v>
      </c>
      <c r="M1257" s="239">
        <v>38</v>
      </c>
      <c r="N1257" s="239" t="s">
        <v>2768</v>
      </c>
      <c r="O1257" s="241">
        <v>42</v>
      </c>
      <c r="P1257">
        <v>440</v>
      </c>
    </row>
    <row r="1258" spans="1:16" x14ac:dyDescent="0.35">
      <c r="A1258" t="s">
        <v>374</v>
      </c>
      <c r="B1258" t="s">
        <v>5344</v>
      </c>
      <c r="C1258" t="s">
        <v>5345</v>
      </c>
      <c r="E1258" t="s">
        <v>2758</v>
      </c>
      <c r="F1258" t="s">
        <v>615</v>
      </c>
      <c r="G1258" s="240">
        <v>206</v>
      </c>
      <c r="H1258" s="241">
        <v>25</v>
      </c>
      <c r="I1258" t="s">
        <v>764</v>
      </c>
      <c r="J1258" s="242">
        <v>26</v>
      </c>
      <c r="K1258" s="242">
        <v>42</v>
      </c>
      <c r="L1258" t="s">
        <v>636</v>
      </c>
      <c r="M1258" s="239">
        <v>27</v>
      </c>
      <c r="N1258" s="239" t="s">
        <v>2845</v>
      </c>
      <c r="O1258" s="241">
        <v>40</v>
      </c>
      <c r="P1258">
        <v>201</v>
      </c>
    </row>
    <row r="1259" spans="1:16" x14ac:dyDescent="0.35">
      <c r="A1259" t="s">
        <v>374</v>
      </c>
      <c r="B1259" t="s">
        <v>1533</v>
      </c>
      <c r="C1259" t="s">
        <v>5346</v>
      </c>
      <c r="E1259" t="s">
        <v>2758</v>
      </c>
      <c r="F1259" t="s">
        <v>615</v>
      </c>
      <c r="G1259" s="240">
        <v>281</v>
      </c>
      <c r="H1259" s="241">
        <v>51</v>
      </c>
      <c r="I1259" t="s">
        <v>764</v>
      </c>
      <c r="J1259" s="242">
        <v>57</v>
      </c>
      <c r="K1259" s="242">
        <v>91</v>
      </c>
      <c r="L1259" t="s">
        <v>634</v>
      </c>
      <c r="M1259" s="239">
        <v>34</v>
      </c>
      <c r="N1259" s="239" t="s">
        <v>2811</v>
      </c>
      <c r="O1259" s="241">
        <v>82</v>
      </c>
      <c r="P1259">
        <v>285</v>
      </c>
    </row>
    <row r="1260" spans="1:16" x14ac:dyDescent="0.35">
      <c r="A1260" t="s">
        <v>374</v>
      </c>
      <c r="B1260" t="s">
        <v>5347</v>
      </c>
      <c r="C1260" t="s">
        <v>5348</v>
      </c>
      <c r="E1260" t="s">
        <v>2758</v>
      </c>
      <c r="F1260" t="s">
        <v>618</v>
      </c>
      <c r="G1260" s="240">
        <v>290</v>
      </c>
      <c r="H1260" s="241">
        <v>19</v>
      </c>
      <c r="I1260" t="s">
        <v>764</v>
      </c>
      <c r="J1260" s="242">
        <v>19</v>
      </c>
      <c r="K1260" s="242">
        <v>30</v>
      </c>
      <c r="L1260" t="s">
        <v>634</v>
      </c>
      <c r="M1260" s="239">
        <v>37</v>
      </c>
      <c r="N1260" s="239" t="s">
        <v>3342</v>
      </c>
      <c r="O1260" s="241">
        <v>30</v>
      </c>
      <c r="P1260">
        <v>293</v>
      </c>
    </row>
    <row r="1261" spans="1:16" x14ac:dyDescent="0.35">
      <c r="A1261" t="s">
        <v>374</v>
      </c>
      <c r="B1261" t="s">
        <v>5349</v>
      </c>
      <c r="C1261" t="s">
        <v>5350</v>
      </c>
      <c r="E1261" t="s">
        <v>5351</v>
      </c>
      <c r="F1261" t="s">
        <v>618</v>
      </c>
      <c r="G1261" s="240">
        <v>771</v>
      </c>
      <c r="H1261" s="241">
        <v>103</v>
      </c>
      <c r="I1261" t="s">
        <v>2739</v>
      </c>
      <c r="J1261" s="242">
        <v>99</v>
      </c>
      <c r="K1261" s="242">
        <v>158</v>
      </c>
      <c r="L1261" t="s">
        <v>636</v>
      </c>
      <c r="M1261" s="239">
        <v>283</v>
      </c>
      <c r="N1261" s="239" t="s">
        <v>2937</v>
      </c>
      <c r="O1261" s="241">
        <v>165</v>
      </c>
      <c r="P1261">
        <v>770</v>
      </c>
    </row>
    <row r="1262" spans="1:16" x14ac:dyDescent="0.35">
      <c r="A1262" t="s">
        <v>374</v>
      </c>
      <c r="B1262" t="s">
        <v>5352</v>
      </c>
      <c r="C1262" t="s">
        <v>5353</v>
      </c>
      <c r="E1262" t="s">
        <v>2743</v>
      </c>
      <c r="F1262" t="s">
        <v>618</v>
      </c>
      <c r="G1262" s="240">
        <v>696</v>
      </c>
      <c r="H1262" s="241">
        <v>104</v>
      </c>
      <c r="I1262" t="s">
        <v>768</v>
      </c>
      <c r="J1262" s="242">
        <v>92</v>
      </c>
      <c r="K1262" s="242">
        <v>147</v>
      </c>
      <c r="L1262" t="s">
        <v>634</v>
      </c>
      <c r="M1262" s="239">
        <v>24</v>
      </c>
      <c r="N1262" s="239" t="s">
        <v>3345</v>
      </c>
      <c r="O1262" s="241">
        <v>166</v>
      </c>
      <c r="P1262">
        <v>700</v>
      </c>
    </row>
    <row r="1263" spans="1:16" x14ac:dyDescent="0.35">
      <c r="A1263" t="s">
        <v>375</v>
      </c>
      <c r="B1263" t="s">
        <v>5354</v>
      </c>
      <c r="C1263" t="s">
        <v>5355</v>
      </c>
      <c r="E1263" t="s">
        <v>2861</v>
      </c>
      <c r="F1263" t="s">
        <v>615</v>
      </c>
      <c r="G1263" s="240">
        <v>301</v>
      </c>
      <c r="H1263" s="241">
        <v>65</v>
      </c>
      <c r="I1263" t="s">
        <v>764</v>
      </c>
      <c r="J1263" s="242">
        <v>61</v>
      </c>
      <c r="K1263" s="242">
        <v>98</v>
      </c>
      <c r="L1263" t="s">
        <v>634</v>
      </c>
      <c r="M1263" s="239">
        <v>150</v>
      </c>
      <c r="N1263" s="239" t="s">
        <v>2794</v>
      </c>
      <c r="O1263" s="241">
        <v>104</v>
      </c>
      <c r="P1263">
        <v>307</v>
      </c>
    </row>
    <row r="1264" spans="1:16" x14ac:dyDescent="0.35">
      <c r="A1264" t="s">
        <v>375</v>
      </c>
      <c r="B1264" t="s">
        <v>1462</v>
      </c>
      <c r="C1264" t="s">
        <v>5356</v>
      </c>
      <c r="E1264" t="s">
        <v>2858</v>
      </c>
      <c r="F1264" t="s">
        <v>615</v>
      </c>
      <c r="G1264" s="240">
        <v>246</v>
      </c>
      <c r="H1264" s="241">
        <v>57</v>
      </c>
      <c r="I1264" t="s">
        <v>763</v>
      </c>
      <c r="J1264" s="242">
        <v>55</v>
      </c>
      <c r="K1264" s="242">
        <v>88</v>
      </c>
      <c r="L1264" s="217" t="s">
        <v>845</v>
      </c>
      <c r="M1264" s="239"/>
      <c r="N1264" s="239"/>
      <c r="O1264" s="241">
        <v>91</v>
      </c>
      <c r="P1264">
        <v>247</v>
      </c>
    </row>
    <row r="1265" spans="1:16" x14ac:dyDescent="0.35">
      <c r="A1265" t="s">
        <v>375</v>
      </c>
      <c r="B1265" t="s">
        <v>5357</v>
      </c>
      <c r="C1265" t="s">
        <v>5358</v>
      </c>
      <c r="E1265" t="s">
        <v>3055</v>
      </c>
      <c r="F1265" t="s">
        <v>618</v>
      </c>
      <c r="G1265" s="240">
        <v>262</v>
      </c>
      <c r="H1265" s="241">
        <v>37</v>
      </c>
      <c r="I1265" t="s">
        <v>763</v>
      </c>
      <c r="J1265" s="242">
        <v>42</v>
      </c>
      <c r="K1265" s="242">
        <v>67</v>
      </c>
      <c r="L1265" s="217" t="s">
        <v>845</v>
      </c>
      <c r="M1265" s="239"/>
      <c r="N1265" s="239"/>
      <c r="O1265" s="241">
        <v>59</v>
      </c>
      <c r="P1265">
        <v>248</v>
      </c>
    </row>
    <row r="1266" spans="1:16" x14ac:dyDescent="0.35">
      <c r="A1266" t="s">
        <v>375</v>
      </c>
      <c r="B1266" t="s">
        <v>5359</v>
      </c>
      <c r="C1266" t="s">
        <v>5360</v>
      </c>
      <c r="E1266" t="s">
        <v>2861</v>
      </c>
      <c r="F1266" t="s">
        <v>618</v>
      </c>
      <c r="G1266" s="240">
        <v>215</v>
      </c>
      <c r="H1266" s="241">
        <v>43</v>
      </c>
      <c r="I1266" t="s">
        <v>764</v>
      </c>
      <c r="J1266" s="242">
        <v>49</v>
      </c>
      <c r="K1266" s="242">
        <v>78</v>
      </c>
      <c r="L1266" t="s">
        <v>636</v>
      </c>
      <c r="M1266" s="239">
        <v>102</v>
      </c>
      <c r="N1266" s="239" t="s">
        <v>2759</v>
      </c>
      <c r="O1266" s="241">
        <v>69</v>
      </c>
      <c r="P1266">
        <v>215</v>
      </c>
    </row>
    <row r="1267" spans="1:16" x14ac:dyDescent="0.35">
      <c r="A1267" t="s">
        <v>375</v>
      </c>
      <c r="B1267" t="s">
        <v>5361</v>
      </c>
      <c r="C1267" t="s">
        <v>5362</v>
      </c>
      <c r="E1267" t="s">
        <v>2819</v>
      </c>
      <c r="F1267" t="s">
        <v>618</v>
      </c>
      <c r="G1267" s="240">
        <v>514</v>
      </c>
      <c r="H1267" s="241">
        <v>91</v>
      </c>
      <c r="I1267" t="s">
        <v>2739</v>
      </c>
      <c r="J1267" s="242">
        <v>88</v>
      </c>
      <c r="K1267" s="242">
        <v>141</v>
      </c>
      <c r="L1267" t="s">
        <v>636</v>
      </c>
      <c r="M1267" s="239">
        <v>284</v>
      </c>
      <c r="N1267" s="239" t="s">
        <v>2885</v>
      </c>
      <c r="O1267" s="241">
        <v>146</v>
      </c>
      <c r="P1267">
        <v>509</v>
      </c>
    </row>
    <row r="1268" spans="1:16" x14ac:dyDescent="0.35">
      <c r="A1268" t="s">
        <v>375</v>
      </c>
      <c r="B1268" t="s">
        <v>5363</v>
      </c>
      <c r="C1268" t="s">
        <v>5364</v>
      </c>
      <c r="E1268" t="s">
        <v>2743</v>
      </c>
      <c r="F1268" t="s">
        <v>618</v>
      </c>
      <c r="G1268" s="240">
        <v>514</v>
      </c>
      <c r="H1268" s="241">
        <v>98</v>
      </c>
      <c r="I1268" t="s">
        <v>768</v>
      </c>
      <c r="J1268" s="242">
        <v>97</v>
      </c>
      <c r="K1268" s="242">
        <v>155</v>
      </c>
      <c r="L1268" t="s">
        <v>634</v>
      </c>
      <c r="M1268" s="239">
        <v>32</v>
      </c>
      <c r="N1268" s="239" t="s">
        <v>3008</v>
      </c>
      <c r="O1268" s="241">
        <v>157</v>
      </c>
      <c r="P1268">
        <v>511</v>
      </c>
    </row>
    <row r="1269" spans="1:16" x14ac:dyDescent="0.35">
      <c r="A1269" t="s">
        <v>376</v>
      </c>
      <c r="B1269" t="s">
        <v>5365</v>
      </c>
      <c r="C1269" t="s">
        <v>5366</v>
      </c>
      <c r="E1269" t="s">
        <v>2755</v>
      </c>
      <c r="F1269" t="s">
        <v>618</v>
      </c>
      <c r="G1269" s="240">
        <v>331</v>
      </c>
      <c r="H1269" s="241">
        <v>111</v>
      </c>
      <c r="I1269" t="s">
        <v>763</v>
      </c>
      <c r="J1269" s="242">
        <v>138</v>
      </c>
      <c r="K1269" s="242">
        <v>221</v>
      </c>
      <c r="L1269" s="217" t="s">
        <v>845</v>
      </c>
      <c r="M1269" s="239"/>
      <c r="N1269" s="239"/>
      <c r="O1269" s="241">
        <v>178</v>
      </c>
      <c r="P1269">
        <v>278</v>
      </c>
    </row>
    <row r="1270" spans="1:16" x14ac:dyDescent="0.35">
      <c r="A1270" t="s">
        <v>376</v>
      </c>
      <c r="B1270" t="s">
        <v>5367</v>
      </c>
      <c r="C1270" t="s">
        <v>5368</v>
      </c>
      <c r="E1270" t="s">
        <v>2758</v>
      </c>
      <c r="F1270" t="s">
        <v>612</v>
      </c>
      <c r="G1270" s="240">
        <v>342</v>
      </c>
      <c r="H1270" s="241">
        <v>97</v>
      </c>
      <c r="I1270" t="s">
        <v>764</v>
      </c>
      <c r="J1270" s="242">
        <v>101</v>
      </c>
      <c r="K1270" s="242">
        <v>162</v>
      </c>
      <c r="L1270" t="s">
        <v>634</v>
      </c>
      <c r="M1270" s="239">
        <v>91</v>
      </c>
      <c r="N1270" s="239" t="s">
        <v>3423</v>
      </c>
      <c r="O1270" s="241">
        <v>155</v>
      </c>
      <c r="P1270">
        <v>341</v>
      </c>
    </row>
    <row r="1271" spans="1:16" x14ac:dyDescent="0.35">
      <c r="A1271" t="s">
        <v>376</v>
      </c>
      <c r="B1271" t="s">
        <v>5369</v>
      </c>
      <c r="C1271" t="s">
        <v>5370</v>
      </c>
      <c r="E1271" t="s">
        <v>2758</v>
      </c>
      <c r="F1271" t="s">
        <v>612</v>
      </c>
      <c r="G1271" s="240">
        <v>557</v>
      </c>
      <c r="H1271" s="241">
        <v>151</v>
      </c>
      <c r="I1271" t="s">
        <v>764</v>
      </c>
      <c r="J1271" s="242">
        <v>157</v>
      </c>
      <c r="K1271" s="242">
        <v>251</v>
      </c>
      <c r="L1271" t="s">
        <v>636</v>
      </c>
      <c r="M1271" s="239">
        <v>98</v>
      </c>
      <c r="N1271" s="239" t="s">
        <v>2752</v>
      </c>
      <c r="O1271" s="241">
        <v>242</v>
      </c>
      <c r="P1271">
        <v>554</v>
      </c>
    </row>
    <row r="1272" spans="1:16" x14ac:dyDescent="0.35">
      <c r="A1272" t="s">
        <v>376</v>
      </c>
      <c r="B1272" t="s">
        <v>5371</v>
      </c>
      <c r="C1272" t="s">
        <v>5372</v>
      </c>
      <c r="E1272" t="s">
        <v>2758</v>
      </c>
      <c r="F1272" t="s">
        <v>612</v>
      </c>
      <c r="G1272" s="240">
        <v>603</v>
      </c>
      <c r="H1272" s="241">
        <v>192</v>
      </c>
      <c r="I1272" t="s">
        <v>764</v>
      </c>
      <c r="J1272" s="242">
        <v>201</v>
      </c>
      <c r="K1272" s="242">
        <v>322</v>
      </c>
      <c r="L1272" t="s">
        <v>636</v>
      </c>
      <c r="M1272" s="239">
        <v>137</v>
      </c>
      <c r="N1272" s="239" t="s">
        <v>2885</v>
      </c>
      <c r="O1272" s="241">
        <v>307</v>
      </c>
      <c r="P1272">
        <v>612</v>
      </c>
    </row>
    <row r="1273" spans="1:16" x14ac:dyDescent="0.35">
      <c r="A1273" t="s">
        <v>376</v>
      </c>
      <c r="B1273" t="s">
        <v>5373</v>
      </c>
      <c r="C1273" t="s">
        <v>5374</v>
      </c>
      <c r="E1273" t="s">
        <v>2758</v>
      </c>
      <c r="F1273" t="s">
        <v>612</v>
      </c>
      <c r="G1273" s="240">
        <v>475</v>
      </c>
      <c r="H1273" s="241">
        <v>226</v>
      </c>
      <c r="I1273" t="s">
        <v>764</v>
      </c>
      <c r="J1273" s="242">
        <v>238</v>
      </c>
      <c r="K1273" s="242">
        <v>381</v>
      </c>
      <c r="L1273" t="s">
        <v>634</v>
      </c>
      <c r="M1273" s="239">
        <v>103</v>
      </c>
      <c r="N1273" s="239" t="s">
        <v>3280</v>
      </c>
      <c r="O1273" s="241">
        <v>362</v>
      </c>
      <c r="P1273">
        <v>471</v>
      </c>
    </row>
    <row r="1274" spans="1:16" x14ac:dyDescent="0.35">
      <c r="A1274" t="s">
        <v>376</v>
      </c>
      <c r="B1274" t="s">
        <v>5375</v>
      </c>
      <c r="C1274" t="s">
        <v>5376</v>
      </c>
      <c r="E1274" t="s">
        <v>2758</v>
      </c>
      <c r="F1274" t="s">
        <v>612</v>
      </c>
      <c r="G1274" s="240">
        <v>649</v>
      </c>
      <c r="H1274" s="241">
        <v>336</v>
      </c>
      <c r="I1274" t="s">
        <v>764</v>
      </c>
      <c r="J1274" s="242">
        <v>367</v>
      </c>
      <c r="K1274" s="242">
        <v>587</v>
      </c>
      <c r="L1274" t="s">
        <v>637</v>
      </c>
      <c r="M1274" s="239">
        <v>178</v>
      </c>
      <c r="N1274" s="239" t="s">
        <v>3115</v>
      </c>
      <c r="O1274" s="241">
        <v>538</v>
      </c>
      <c r="P1274">
        <v>643</v>
      </c>
    </row>
    <row r="1275" spans="1:16" x14ac:dyDescent="0.35">
      <c r="A1275" t="s">
        <v>376</v>
      </c>
      <c r="B1275" t="s">
        <v>5377</v>
      </c>
      <c r="C1275" t="s">
        <v>5378</v>
      </c>
      <c r="E1275" t="s">
        <v>2758</v>
      </c>
      <c r="F1275" t="s">
        <v>612</v>
      </c>
      <c r="G1275" s="240">
        <v>312</v>
      </c>
      <c r="H1275" s="241">
        <v>175</v>
      </c>
      <c r="I1275" t="s">
        <v>764</v>
      </c>
      <c r="J1275" s="242">
        <v>164</v>
      </c>
      <c r="K1275" s="242">
        <v>262</v>
      </c>
      <c r="L1275" t="s">
        <v>636</v>
      </c>
      <c r="M1275" s="239">
        <v>91</v>
      </c>
      <c r="N1275" s="239" t="s">
        <v>3085</v>
      </c>
      <c r="O1275" s="241">
        <v>280</v>
      </c>
      <c r="P1275">
        <v>319</v>
      </c>
    </row>
    <row r="1276" spans="1:16" x14ac:dyDescent="0.35">
      <c r="A1276" t="s">
        <v>376</v>
      </c>
      <c r="B1276" t="s">
        <v>5379</v>
      </c>
      <c r="C1276" t="s">
        <v>5380</v>
      </c>
      <c r="E1276" t="s">
        <v>3856</v>
      </c>
      <c r="F1276" t="s">
        <v>618</v>
      </c>
      <c r="G1276" s="240">
        <v>724</v>
      </c>
      <c r="H1276" s="241">
        <v>249</v>
      </c>
      <c r="I1276" t="s">
        <v>2739</v>
      </c>
      <c r="J1276" s="242">
        <v>246</v>
      </c>
      <c r="K1276" s="242">
        <v>394</v>
      </c>
      <c r="L1276" t="s">
        <v>636</v>
      </c>
      <c r="M1276" s="239">
        <v>479</v>
      </c>
      <c r="N1276" s="239" t="s">
        <v>3184</v>
      </c>
      <c r="O1276" s="241">
        <v>398</v>
      </c>
      <c r="P1276">
        <v>732</v>
      </c>
    </row>
    <row r="1277" spans="1:16" x14ac:dyDescent="0.35">
      <c r="A1277" t="s">
        <v>376</v>
      </c>
      <c r="B1277" t="s">
        <v>5381</v>
      </c>
      <c r="C1277" t="s">
        <v>5382</v>
      </c>
      <c r="E1277" t="s">
        <v>2758</v>
      </c>
      <c r="F1277" t="s">
        <v>612</v>
      </c>
      <c r="G1277" s="240">
        <v>274</v>
      </c>
      <c r="H1277" s="241">
        <v>167</v>
      </c>
      <c r="I1277" t="s">
        <v>764</v>
      </c>
      <c r="J1277" s="242">
        <v>176</v>
      </c>
      <c r="K1277" s="242">
        <v>282</v>
      </c>
      <c r="L1277" t="s">
        <v>636</v>
      </c>
      <c r="M1277" s="239">
        <v>72</v>
      </c>
      <c r="N1277" s="239" t="s">
        <v>3252</v>
      </c>
      <c r="O1277" s="241">
        <v>267</v>
      </c>
      <c r="P1277">
        <v>272</v>
      </c>
    </row>
    <row r="1278" spans="1:16" x14ac:dyDescent="0.35">
      <c r="A1278" t="s">
        <v>376</v>
      </c>
      <c r="B1278" t="s">
        <v>5383</v>
      </c>
      <c r="C1278" t="s">
        <v>5384</v>
      </c>
      <c r="E1278" t="s">
        <v>3856</v>
      </c>
      <c r="F1278" t="s">
        <v>618</v>
      </c>
      <c r="G1278" s="240">
        <v>454</v>
      </c>
      <c r="H1278" s="241">
        <v>220</v>
      </c>
      <c r="I1278" t="s">
        <v>2739</v>
      </c>
      <c r="J1278" s="242">
        <v>237</v>
      </c>
      <c r="K1278" s="242">
        <v>379</v>
      </c>
      <c r="L1278" t="s">
        <v>636</v>
      </c>
      <c r="M1278" s="239">
        <v>307</v>
      </c>
      <c r="N1278" s="239" t="s">
        <v>2967</v>
      </c>
      <c r="O1278" s="241">
        <v>352</v>
      </c>
      <c r="P1278">
        <v>449</v>
      </c>
    </row>
    <row r="1279" spans="1:16" x14ac:dyDescent="0.35">
      <c r="A1279" t="s">
        <v>376</v>
      </c>
      <c r="B1279" t="s">
        <v>5385</v>
      </c>
      <c r="C1279" t="s">
        <v>5386</v>
      </c>
      <c r="E1279" t="s">
        <v>3856</v>
      </c>
      <c r="F1279" t="s">
        <v>618</v>
      </c>
      <c r="G1279" s="240">
        <v>789</v>
      </c>
      <c r="H1279" s="241">
        <v>274</v>
      </c>
      <c r="I1279" t="s">
        <v>2739</v>
      </c>
      <c r="J1279" s="242">
        <v>269</v>
      </c>
      <c r="K1279" s="242">
        <v>430</v>
      </c>
      <c r="L1279" t="s">
        <v>636</v>
      </c>
      <c r="M1279" s="239">
        <v>495</v>
      </c>
      <c r="N1279" s="239" t="s">
        <v>2877</v>
      </c>
      <c r="O1279" s="241">
        <v>438</v>
      </c>
      <c r="P1279">
        <v>793</v>
      </c>
    </row>
    <row r="1280" spans="1:16" x14ac:dyDescent="0.35">
      <c r="A1280" t="s">
        <v>376</v>
      </c>
      <c r="B1280" t="s">
        <v>5387</v>
      </c>
      <c r="C1280" t="s">
        <v>5388</v>
      </c>
      <c r="E1280" t="s">
        <v>2930</v>
      </c>
      <c r="F1280" t="s">
        <v>618</v>
      </c>
      <c r="G1280" s="240">
        <v>2462</v>
      </c>
      <c r="H1280" s="241">
        <v>794</v>
      </c>
      <c r="I1280" t="s">
        <v>2909</v>
      </c>
      <c r="J1280" s="242">
        <v>800</v>
      </c>
      <c r="K1280" s="242">
        <v>1280</v>
      </c>
      <c r="L1280" t="s">
        <v>637</v>
      </c>
      <c r="M1280" s="239">
        <v>655</v>
      </c>
      <c r="N1280" s="239" t="s">
        <v>2996</v>
      </c>
      <c r="O1280" s="241">
        <v>1270</v>
      </c>
      <c r="P1280">
        <v>2487</v>
      </c>
    </row>
    <row r="1281" spans="1:16" x14ac:dyDescent="0.35">
      <c r="A1281" t="s">
        <v>376</v>
      </c>
      <c r="B1281" t="s">
        <v>5389</v>
      </c>
      <c r="C1281" t="s">
        <v>5390</v>
      </c>
      <c r="E1281" t="s">
        <v>2743</v>
      </c>
      <c r="F1281" t="s">
        <v>618</v>
      </c>
      <c r="G1281" s="240">
        <v>100</v>
      </c>
      <c r="H1281" s="241">
        <v>35</v>
      </c>
      <c r="I1281" t="s">
        <v>768</v>
      </c>
      <c r="J1281" s="242">
        <v>59</v>
      </c>
      <c r="K1281" s="242">
        <v>94</v>
      </c>
      <c r="L1281" s="217" t="s">
        <v>845</v>
      </c>
      <c r="M1281" s="239">
        <v>8</v>
      </c>
      <c r="N1281" s="239" t="s">
        <v>3061</v>
      </c>
      <c r="O1281" s="241">
        <v>56</v>
      </c>
      <c r="P1281">
        <v>87</v>
      </c>
    </row>
    <row r="1282" spans="1:16" x14ac:dyDescent="0.35">
      <c r="A1282" t="s">
        <v>377</v>
      </c>
      <c r="B1282" t="s">
        <v>5391</v>
      </c>
      <c r="C1282" t="s">
        <v>5392</v>
      </c>
      <c r="E1282" t="s">
        <v>3055</v>
      </c>
      <c r="F1282" t="s">
        <v>618</v>
      </c>
      <c r="G1282" s="240">
        <v>526</v>
      </c>
      <c r="H1282" s="241">
        <v>81</v>
      </c>
      <c r="I1282" t="s">
        <v>763</v>
      </c>
      <c r="J1282" s="242">
        <v>74</v>
      </c>
      <c r="K1282" s="242">
        <v>118</v>
      </c>
      <c r="L1282" s="217" t="s">
        <v>845</v>
      </c>
      <c r="M1282" s="239"/>
      <c r="N1282" s="239"/>
      <c r="O1282" s="241">
        <v>130</v>
      </c>
      <c r="P1282">
        <v>508</v>
      </c>
    </row>
    <row r="1283" spans="1:16" x14ac:dyDescent="0.35">
      <c r="A1283" t="s">
        <v>377</v>
      </c>
      <c r="B1283" t="s">
        <v>5393</v>
      </c>
      <c r="C1283" t="s">
        <v>5394</v>
      </c>
      <c r="E1283" t="s">
        <v>2858</v>
      </c>
      <c r="F1283" t="s">
        <v>615</v>
      </c>
      <c r="G1283" s="240">
        <v>336</v>
      </c>
      <c r="H1283" s="241">
        <v>45</v>
      </c>
      <c r="I1283" t="s">
        <v>763</v>
      </c>
      <c r="J1283" s="242">
        <v>48</v>
      </c>
      <c r="K1283" s="242">
        <v>77</v>
      </c>
      <c r="L1283" s="217" t="s">
        <v>845</v>
      </c>
      <c r="M1283" s="239"/>
      <c r="N1283" s="239"/>
      <c r="O1283" s="241">
        <v>72</v>
      </c>
      <c r="P1283">
        <v>333</v>
      </c>
    </row>
    <row r="1284" spans="1:16" x14ac:dyDescent="0.35">
      <c r="A1284" t="s">
        <v>377</v>
      </c>
      <c r="B1284" t="s">
        <v>5395</v>
      </c>
      <c r="C1284" t="s">
        <v>5396</v>
      </c>
      <c r="E1284" t="s">
        <v>3933</v>
      </c>
      <c r="F1284" t="s">
        <v>615</v>
      </c>
      <c r="G1284" s="240">
        <v>294</v>
      </c>
      <c r="H1284" s="241">
        <v>24</v>
      </c>
      <c r="I1284" t="s">
        <v>764</v>
      </c>
      <c r="J1284" s="242">
        <v>30</v>
      </c>
      <c r="K1284" s="242">
        <v>48</v>
      </c>
      <c r="L1284" t="s">
        <v>634</v>
      </c>
      <c r="M1284" s="239">
        <v>113</v>
      </c>
      <c r="N1284" s="239" t="s">
        <v>2768</v>
      </c>
      <c r="O1284" s="241">
        <v>38</v>
      </c>
      <c r="P1284">
        <v>285</v>
      </c>
    </row>
    <row r="1285" spans="1:16" x14ac:dyDescent="0.35">
      <c r="A1285" t="s">
        <v>377</v>
      </c>
      <c r="B1285" t="s">
        <v>5397</v>
      </c>
      <c r="C1285" t="s">
        <v>5398</v>
      </c>
      <c r="E1285" t="s">
        <v>2734</v>
      </c>
      <c r="F1285" t="s">
        <v>618</v>
      </c>
      <c r="G1285" s="240">
        <v>580</v>
      </c>
      <c r="H1285" s="241">
        <v>81</v>
      </c>
      <c r="I1285" t="s">
        <v>764</v>
      </c>
      <c r="J1285" s="242">
        <v>90</v>
      </c>
      <c r="K1285" s="242">
        <v>144</v>
      </c>
      <c r="L1285" t="s">
        <v>636</v>
      </c>
      <c r="M1285" s="239">
        <v>285</v>
      </c>
      <c r="N1285" s="239" t="s">
        <v>2772</v>
      </c>
      <c r="O1285" s="241">
        <v>130</v>
      </c>
      <c r="P1285">
        <v>576</v>
      </c>
    </row>
    <row r="1286" spans="1:16" x14ac:dyDescent="0.35">
      <c r="A1286" t="s">
        <v>377</v>
      </c>
      <c r="B1286" t="s">
        <v>5399</v>
      </c>
      <c r="C1286" t="s">
        <v>5400</v>
      </c>
      <c r="E1286" t="s">
        <v>3933</v>
      </c>
      <c r="F1286" t="s">
        <v>618</v>
      </c>
      <c r="G1286" s="240">
        <v>231</v>
      </c>
      <c r="H1286" s="241">
        <v>35</v>
      </c>
      <c r="I1286" t="s">
        <v>764</v>
      </c>
      <c r="J1286" s="242">
        <v>31</v>
      </c>
      <c r="K1286" s="242">
        <v>50</v>
      </c>
      <c r="L1286" t="s">
        <v>636</v>
      </c>
      <c r="M1286" s="239">
        <v>100</v>
      </c>
      <c r="N1286" s="239" t="s">
        <v>3615</v>
      </c>
      <c r="O1286" s="241">
        <v>56</v>
      </c>
      <c r="P1286">
        <v>235</v>
      </c>
    </row>
    <row r="1287" spans="1:16" x14ac:dyDescent="0.35">
      <c r="A1287" t="s">
        <v>377</v>
      </c>
      <c r="B1287" t="s">
        <v>5401</v>
      </c>
      <c r="C1287" t="s">
        <v>5402</v>
      </c>
      <c r="E1287" t="s">
        <v>2738</v>
      </c>
      <c r="F1287" t="s">
        <v>618</v>
      </c>
      <c r="G1287" s="240">
        <v>614</v>
      </c>
      <c r="H1287" s="241">
        <v>83</v>
      </c>
      <c r="I1287" t="s">
        <v>2739</v>
      </c>
      <c r="J1287" s="242">
        <v>81</v>
      </c>
      <c r="K1287" s="242">
        <v>130</v>
      </c>
      <c r="L1287" t="s">
        <v>636</v>
      </c>
      <c r="M1287" s="239">
        <v>308</v>
      </c>
      <c r="N1287" s="239" t="s">
        <v>2772</v>
      </c>
      <c r="O1287" s="241">
        <v>133</v>
      </c>
      <c r="P1287">
        <v>610</v>
      </c>
    </row>
    <row r="1288" spans="1:16" x14ac:dyDescent="0.35">
      <c r="A1288" t="s">
        <v>377</v>
      </c>
      <c r="B1288" t="s">
        <v>5403</v>
      </c>
      <c r="C1288" t="s">
        <v>5404</v>
      </c>
      <c r="E1288" t="s">
        <v>2743</v>
      </c>
      <c r="F1288" t="s">
        <v>618</v>
      </c>
      <c r="G1288" s="240">
        <v>1001</v>
      </c>
      <c r="H1288" s="241">
        <v>105</v>
      </c>
      <c r="I1288" t="s">
        <v>768</v>
      </c>
      <c r="J1288" s="242">
        <v>115</v>
      </c>
      <c r="K1288" s="242">
        <v>184</v>
      </c>
      <c r="L1288" t="s">
        <v>636</v>
      </c>
      <c r="M1288" s="239">
        <v>63</v>
      </c>
      <c r="N1288" s="239" t="s">
        <v>2787</v>
      </c>
      <c r="O1288" s="241">
        <v>168</v>
      </c>
      <c r="P1288">
        <v>1006</v>
      </c>
    </row>
    <row r="1289" spans="1:16" x14ac:dyDescent="0.35">
      <c r="A1289" t="s">
        <v>378</v>
      </c>
      <c r="B1289" t="s">
        <v>5405</v>
      </c>
      <c r="C1289" t="s">
        <v>5406</v>
      </c>
      <c r="E1289" t="s">
        <v>3047</v>
      </c>
      <c r="F1289" t="s">
        <v>615</v>
      </c>
      <c r="G1289" s="240">
        <v>329</v>
      </c>
      <c r="H1289" s="241">
        <v>81</v>
      </c>
      <c r="I1289" t="s">
        <v>766</v>
      </c>
      <c r="J1289" s="242">
        <v>73</v>
      </c>
      <c r="K1289" s="242">
        <v>117</v>
      </c>
      <c r="L1289" t="s">
        <v>636</v>
      </c>
      <c r="M1289" s="239">
        <v>81</v>
      </c>
      <c r="N1289" s="239" t="s">
        <v>3335</v>
      </c>
      <c r="O1289" s="241">
        <v>130</v>
      </c>
      <c r="P1289">
        <v>325</v>
      </c>
    </row>
    <row r="1290" spans="1:16" x14ac:dyDescent="0.35">
      <c r="A1290" t="s">
        <v>379</v>
      </c>
      <c r="B1290" t="s">
        <v>5407</v>
      </c>
      <c r="C1290" t="s">
        <v>5408</v>
      </c>
      <c r="E1290" t="s">
        <v>2945</v>
      </c>
      <c r="F1290" t="s">
        <v>618</v>
      </c>
      <c r="G1290" s="240">
        <v>267</v>
      </c>
      <c r="H1290" s="241">
        <v>19</v>
      </c>
      <c r="I1290" t="s">
        <v>764</v>
      </c>
      <c r="J1290" s="242">
        <v>16</v>
      </c>
      <c r="K1290" s="242">
        <v>26</v>
      </c>
      <c r="L1290" t="s">
        <v>636</v>
      </c>
      <c r="M1290" s="239">
        <v>111</v>
      </c>
      <c r="N1290" s="239" t="s">
        <v>3615</v>
      </c>
      <c r="O1290" s="241">
        <v>30</v>
      </c>
      <c r="P1290">
        <v>270</v>
      </c>
    </row>
    <row r="1291" spans="1:16" x14ac:dyDescent="0.35">
      <c r="A1291" t="s">
        <v>379</v>
      </c>
      <c r="B1291" t="s">
        <v>5409</v>
      </c>
      <c r="C1291" t="s">
        <v>5410</v>
      </c>
      <c r="E1291" t="s">
        <v>3039</v>
      </c>
      <c r="F1291" t="s">
        <v>615</v>
      </c>
      <c r="G1291" s="240">
        <v>372</v>
      </c>
      <c r="H1291" s="241">
        <v>17</v>
      </c>
      <c r="I1291" t="s">
        <v>764</v>
      </c>
      <c r="J1291" s="242">
        <v>17</v>
      </c>
      <c r="K1291" s="242">
        <v>27</v>
      </c>
      <c r="L1291" t="s">
        <v>636</v>
      </c>
      <c r="M1291" s="239">
        <v>22</v>
      </c>
      <c r="N1291" s="239" t="s">
        <v>2831</v>
      </c>
      <c r="O1291" s="241">
        <v>27</v>
      </c>
      <c r="P1291">
        <v>373</v>
      </c>
    </row>
    <row r="1292" spans="1:16" x14ac:dyDescent="0.35">
      <c r="A1292" t="s">
        <v>380</v>
      </c>
      <c r="B1292" t="s">
        <v>5411</v>
      </c>
      <c r="C1292" t="s">
        <v>5412</v>
      </c>
      <c r="E1292" t="s">
        <v>2793</v>
      </c>
      <c r="F1292" t="s">
        <v>618</v>
      </c>
      <c r="G1292" s="240">
        <v>118</v>
      </c>
      <c r="H1292" s="241">
        <v>31</v>
      </c>
      <c r="I1292" t="s">
        <v>764</v>
      </c>
      <c r="J1292" s="242">
        <v>27</v>
      </c>
      <c r="K1292" s="242">
        <v>43</v>
      </c>
      <c r="L1292" t="s">
        <v>636</v>
      </c>
      <c r="M1292" s="239">
        <v>27</v>
      </c>
      <c r="N1292" s="239" t="s">
        <v>3435</v>
      </c>
      <c r="O1292" s="241">
        <v>50</v>
      </c>
      <c r="P1292">
        <v>119</v>
      </c>
    </row>
    <row r="1293" spans="1:16" x14ac:dyDescent="0.35">
      <c r="A1293" t="s">
        <v>381</v>
      </c>
      <c r="B1293" t="s">
        <v>5413</v>
      </c>
      <c r="C1293" t="s">
        <v>5414</v>
      </c>
      <c r="E1293" t="s">
        <v>2989</v>
      </c>
      <c r="F1293" t="s">
        <v>615</v>
      </c>
      <c r="G1293" s="240">
        <v>802</v>
      </c>
      <c r="H1293" s="241">
        <v>109</v>
      </c>
      <c r="I1293" t="s">
        <v>764</v>
      </c>
      <c r="J1293" s="242">
        <v>122</v>
      </c>
      <c r="K1293" s="242">
        <v>195</v>
      </c>
      <c r="L1293" t="s">
        <v>636</v>
      </c>
      <c r="M1293" s="239">
        <v>208</v>
      </c>
      <c r="N1293" s="239" t="s">
        <v>2762</v>
      </c>
      <c r="O1293" s="241">
        <v>174</v>
      </c>
      <c r="P1293">
        <v>798</v>
      </c>
    </row>
    <row r="1294" spans="1:16" x14ac:dyDescent="0.35">
      <c r="A1294" t="s">
        <v>381</v>
      </c>
      <c r="B1294" t="s">
        <v>5415</v>
      </c>
      <c r="C1294" t="s">
        <v>5416</v>
      </c>
      <c r="E1294" t="s">
        <v>2819</v>
      </c>
      <c r="F1294" t="s">
        <v>618</v>
      </c>
      <c r="G1294" s="240">
        <v>433</v>
      </c>
      <c r="H1294" s="241">
        <v>48</v>
      </c>
      <c r="I1294" t="s">
        <v>2739</v>
      </c>
      <c r="J1294" s="242">
        <v>51</v>
      </c>
      <c r="K1294" s="242">
        <v>82</v>
      </c>
      <c r="L1294" t="s">
        <v>636</v>
      </c>
      <c r="M1294" s="239">
        <v>200</v>
      </c>
      <c r="N1294" s="239" t="s">
        <v>2765</v>
      </c>
      <c r="O1294" s="241">
        <v>77</v>
      </c>
      <c r="P1294">
        <v>429</v>
      </c>
    </row>
    <row r="1295" spans="1:16" x14ac:dyDescent="0.35">
      <c r="A1295" t="s">
        <v>381</v>
      </c>
      <c r="B1295" t="s">
        <v>5417</v>
      </c>
      <c r="C1295" t="s">
        <v>5418</v>
      </c>
      <c r="E1295" t="s">
        <v>2743</v>
      </c>
      <c r="F1295" t="s">
        <v>618</v>
      </c>
      <c r="G1295" s="240">
        <v>499</v>
      </c>
      <c r="H1295" s="241">
        <v>34</v>
      </c>
      <c r="I1295" t="s">
        <v>768</v>
      </c>
      <c r="J1295" s="242">
        <v>32</v>
      </c>
      <c r="K1295" s="242">
        <v>51</v>
      </c>
      <c r="L1295" t="s">
        <v>634</v>
      </c>
      <c r="M1295" s="239">
        <v>16</v>
      </c>
      <c r="N1295" s="239" t="s">
        <v>2853</v>
      </c>
      <c r="O1295" s="241">
        <v>54</v>
      </c>
      <c r="P1295">
        <v>501</v>
      </c>
    </row>
    <row r="1296" spans="1:16" x14ac:dyDescent="0.35">
      <c r="A1296" t="s">
        <v>382</v>
      </c>
      <c r="B1296" t="s">
        <v>5419</v>
      </c>
      <c r="C1296" t="s">
        <v>5420</v>
      </c>
      <c r="E1296" t="s">
        <v>3055</v>
      </c>
      <c r="F1296" t="s">
        <v>615</v>
      </c>
      <c r="G1296" s="240">
        <v>504</v>
      </c>
      <c r="H1296" s="241">
        <v>102</v>
      </c>
      <c r="I1296" t="s">
        <v>763</v>
      </c>
      <c r="J1296" s="242">
        <v>106</v>
      </c>
      <c r="K1296" s="242">
        <v>170</v>
      </c>
      <c r="L1296" s="217" t="s">
        <v>845</v>
      </c>
      <c r="M1296" s="239"/>
      <c r="N1296" s="239"/>
      <c r="O1296" s="241">
        <v>163</v>
      </c>
      <c r="P1296">
        <v>497</v>
      </c>
    </row>
    <row r="1297" spans="1:16" x14ac:dyDescent="0.35">
      <c r="A1297" t="s">
        <v>382</v>
      </c>
      <c r="B1297" t="s">
        <v>5421</v>
      </c>
      <c r="C1297" t="s">
        <v>5422</v>
      </c>
      <c r="E1297" t="s">
        <v>2819</v>
      </c>
      <c r="F1297" t="s">
        <v>618</v>
      </c>
      <c r="G1297" s="240">
        <v>436</v>
      </c>
      <c r="H1297" s="241">
        <v>57</v>
      </c>
      <c r="I1297" t="s">
        <v>2739</v>
      </c>
      <c r="J1297" s="242">
        <v>63</v>
      </c>
      <c r="K1297" s="242">
        <v>101</v>
      </c>
      <c r="L1297" t="s">
        <v>636</v>
      </c>
      <c r="M1297" s="239">
        <v>250</v>
      </c>
      <c r="N1297" s="239" t="s">
        <v>2735</v>
      </c>
      <c r="O1297" s="241">
        <v>91</v>
      </c>
      <c r="P1297">
        <v>437</v>
      </c>
    </row>
    <row r="1298" spans="1:16" x14ac:dyDescent="0.35">
      <c r="A1298" t="s">
        <v>382</v>
      </c>
      <c r="B1298" t="s">
        <v>5423</v>
      </c>
      <c r="C1298" t="s">
        <v>5424</v>
      </c>
      <c r="E1298" t="s">
        <v>2861</v>
      </c>
      <c r="F1298" t="s">
        <v>615</v>
      </c>
      <c r="G1298" s="240">
        <v>411</v>
      </c>
      <c r="H1298" s="241">
        <v>77</v>
      </c>
      <c r="I1298" t="s">
        <v>764</v>
      </c>
      <c r="J1298" s="242">
        <v>81</v>
      </c>
      <c r="K1298" s="242">
        <v>130</v>
      </c>
      <c r="L1298" t="s">
        <v>636</v>
      </c>
      <c r="M1298" s="239">
        <v>226</v>
      </c>
      <c r="N1298" s="239" t="s">
        <v>2885</v>
      </c>
      <c r="O1298" s="241">
        <v>123</v>
      </c>
      <c r="P1298">
        <v>410</v>
      </c>
    </row>
    <row r="1299" spans="1:16" x14ac:dyDescent="0.35">
      <c r="A1299" t="s">
        <v>382</v>
      </c>
      <c r="B1299" t="s">
        <v>5425</v>
      </c>
      <c r="C1299" t="s">
        <v>5426</v>
      </c>
      <c r="E1299" t="s">
        <v>2743</v>
      </c>
      <c r="F1299" t="s">
        <v>618</v>
      </c>
      <c r="G1299" s="240">
        <v>552</v>
      </c>
      <c r="H1299" s="241">
        <v>83</v>
      </c>
      <c r="I1299" t="s">
        <v>768</v>
      </c>
      <c r="J1299" s="242">
        <v>88</v>
      </c>
      <c r="K1299" s="242">
        <v>141</v>
      </c>
      <c r="L1299" t="s">
        <v>636</v>
      </c>
      <c r="M1299" s="239">
        <v>33</v>
      </c>
      <c r="N1299" s="239" t="s">
        <v>3834</v>
      </c>
      <c r="O1299" s="241">
        <v>133</v>
      </c>
      <c r="P1299">
        <v>554</v>
      </c>
    </row>
    <row r="1300" spans="1:16" x14ac:dyDescent="0.35">
      <c r="A1300" t="s">
        <v>383</v>
      </c>
      <c r="B1300" t="s">
        <v>5427</v>
      </c>
      <c r="C1300" t="s">
        <v>5428</v>
      </c>
      <c r="E1300" t="s">
        <v>2755</v>
      </c>
      <c r="F1300" t="s">
        <v>615</v>
      </c>
      <c r="G1300" s="240">
        <v>125</v>
      </c>
      <c r="H1300" s="241">
        <v>19</v>
      </c>
      <c r="I1300" t="s">
        <v>763</v>
      </c>
      <c r="J1300" s="242">
        <v>19</v>
      </c>
      <c r="K1300" s="242">
        <v>30</v>
      </c>
      <c r="L1300" s="217" t="s">
        <v>845</v>
      </c>
      <c r="M1300" s="239"/>
      <c r="N1300" s="239"/>
      <c r="O1300" s="241">
        <v>30</v>
      </c>
      <c r="P1300">
        <v>130</v>
      </c>
    </row>
    <row r="1301" spans="1:16" x14ac:dyDescent="0.35">
      <c r="A1301" t="s">
        <v>383</v>
      </c>
      <c r="B1301" t="s">
        <v>5429</v>
      </c>
      <c r="C1301" t="s">
        <v>5430</v>
      </c>
      <c r="E1301" t="s">
        <v>2758</v>
      </c>
      <c r="F1301" t="s">
        <v>618</v>
      </c>
      <c r="G1301" s="240">
        <v>417</v>
      </c>
      <c r="H1301" s="241">
        <v>35</v>
      </c>
      <c r="I1301" t="s">
        <v>764</v>
      </c>
      <c r="J1301" s="242">
        <v>31</v>
      </c>
      <c r="K1301" s="242">
        <v>50</v>
      </c>
      <c r="L1301" t="s">
        <v>636</v>
      </c>
      <c r="M1301" s="239">
        <v>86</v>
      </c>
      <c r="N1301" s="239" t="s">
        <v>2735</v>
      </c>
      <c r="O1301" s="241">
        <v>56</v>
      </c>
      <c r="P1301">
        <v>411</v>
      </c>
    </row>
    <row r="1302" spans="1:16" x14ac:dyDescent="0.35">
      <c r="A1302" t="s">
        <v>383</v>
      </c>
      <c r="B1302" t="s">
        <v>5431</v>
      </c>
      <c r="C1302" t="s">
        <v>5432</v>
      </c>
      <c r="E1302" t="s">
        <v>2758</v>
      </c>
      <c r="F1302" t="s">
        <v>615</v>
      </c>
      <c r="G1302" s="240">
        <v>417</v>
      </c>
      <c r="H1302" s="241">
        <v>68</v>
      </c>
      <c r="I1302" t="s">
        <v>764</v>
      </c>
      <c r="J1302" s="242">
        <v>73</v>
      </c>
      <c r="K1302" s="242">
        <v>117</v>
      </c>
      <c r="L1302" t="s">
        <v>636</v>
      </c>
      <c r="M1302" s="239">
        <v>69</v>
      </c>
      <c r="N1302" s="239" t="s">
        <v>2919</v>
      </c>
      <c r="O1302" s="241">
        <v>109</v>
      </c>
      <c r="P1302">
        <v>413</v>
      </c>
    </row>
    <row r="1303" spans="1:16" x14ac:dyDescent="0.35">
      <c r="A1303" t="s">
        <v>383</v>
      </c>
      <c r="B1303" t="s">
        <v>5433</v>
      </c>
      <c r="C1303" t="s">
        <v>5434</v>
      </c>
      <c r="E1303" t="s">
        <v>2758</v>
      </c>
      <c r="F1303" t="s">
        <v>615</v>
      </c>
      <c r="G1303" s="240">
        <v>219</v>
      </c>
      <c r="H1303" s="241">
        <v>26</v>
      </c>
      <c r="I1303" t="s">
        <v>764</v>
      </c>
      <c r="J1303" s="242">
        <v>27</v>
      </c>
      <c r="K1303" s="242">
        <v>43</v>
      </c>
      <c r="L1303" t="s">
        <v>636</v>
      </c>
      <c r="M1303" s="239">
        <v>46</v>
      </c>
      <c r="N1303" s="239" t="s">
        <v>3261</v>
      </c>
      <c r="O1303" s="241">
        <v>42</v>
      </c>
      <c r="P1303">
        <v>217</v>
      </c>
    </row>
    <row r="1304" spans="1:16" x14ac:dyDescent="0.35">
      <c r="A1304" t="s">
        <v>383</v>
      </c>
      <c r="B1304" t="s">
        <v>5435</v>
      </c>
      <c r="C1304" t="s">
        <v>5436</v>
      </c>
      <c r="E1304" t="s">
        <v>2730</v>
      </c>
      <c r="F1304" t="s">
        <v>618</v>
      </c>
      <c r="G1304" s="240">
        <v>196</v>
      </c>
      <c r="H1304" s="241">
        <v>14</v>
      </c>
      <c r="I1304" t="s">
        <v>764</v>
      </c>
      <c r="J1304" s="242">
        <v>12</v>
      </c>
      <c r="K1304" s="242">
        <v>19</v>
      </c>
      <c r="L1304" t="s">
        <v>634</v>
      </c>
      <c r="M1304" s="239">
        <v>40</v>
      </c>
      <c r="N1304" s="239" t="s">
        <v>2748</v>
      </c>
      <c r="O1304" s="241">
        <v>22</v>
      </c>
      <c r="P1304">
        <v>196</v>
      </c>
    </row>
    <row r="1305" spans="1:16" x14ac:dyDescent="0.35">
      <c r="A1305" t="s">
        <v>383</v>
      </c>
      <c r="B1305" t="s">
        <v>5437</v>
      </c>
      <c r="C1305" t="s">
        <v>5438</v>
      </c>
      <c r="E1305" t="s">
        <v>2751</v>
      </c>
      <c r="F1305" t="s">
        <v>615</v>
      </c>
      <c r="G1305" s="240">
        <v>1145</v>
      </c>
      <c r="H1305" s="241">
        <v>139</v>
      </c>
      <c r="I1305" t="s">
        <v>2739</v>
      </c>
      <c r="J1305" s="242">
        <v>132</v>
      </c>
      <c r="K1305" s="242">
        <v>211</v>
      </c>
      <c r="L1305" t="s">
        <v>636</v>
      </c>
      <c r="M1305" s="239">
        <v>596</v>
      </c>
      <c r="N1305" s="239" t="s">
        <v>2999</v>
      </c>
      <c r="O1305" s="241">
        <v>222</v>
      </c>
      <c r="P1305">
        <v>1143</v>
      </c>
    </row>
    <row r="1306" spans="1:16" x14ac:dyDescent="0.35">
      <c r="A1306" t="s">
        <v>383</v>
      </c>
      <c r="B1306" t="s">
        <v>5439</v>
      </c>
      <c r="C1306" t="s">
        <v>5440</v>
      </c>
      <c r="E1306" t="s">
        <v>2743</v>
      </c>
      <c r="F1306" t="s">
        <v>615</v>
      </c>
      <c r="G1306" s="240">
        <v>986</v>
      </c>
      <c r="H1306" s="241">
        <v>115</v>
      </c>
      <c r="I1306" t="s">
        <v>768</v>
      </c>
      <c r="J1306" s="242">
        <v>117</v>
      </c>
      <c r="K1306" s="242">
        <v>187</v>
      </c>
      <c r="L1306" t="s">
        <v>636</v>
      </c>
      <c r="M1306" s="239">
        <v>48</v>
      </c>
      <c r="N1306" s="239" t="s">
        <v>3768</v>
      </c>
      <c r="O1306" s="241">
        <v>184</v>
      </c>
      <c r="P1306">
        <v>989</v>
      </c>
    </row>
    <row r="1307" spans="1:16" x14ac:dyDescent="0.35">
      <c r="A1307" t="s">
        <v>384</v>
      </c>
      <c r="B1307" t="s">
        <v>5441</v>
      </c>
      <c r="C1307" t="s">
        <v>5442</v>
      </c>
      <c r="E1307" t="s">
        <v>2793</v>
      </c>
      <c r="F1307" t="s">
        <v>615</v>
      </c>
      <c r="G1307" s="240">
        <v>167</v>
      </c>
      <c r="H1307" s="241">
        <v>53</v>
      </c>
      <c r="I1307" t="s">
        <v>764</v>
      </c>
      <c r="J1307" s="242">
        <v>50</v>
      </c>
      <c r="K1307" s="242">
        <v>80</v>
      </c>
      <c r="L1307" t="s">
        <v>634</v>
      </c>
      <c r="M1307" s="239">
        <v>29</v>
      </c>
      <c r="N1307" s="239" t="s">
        <v>2825</v>
      </c>
      <c r="O1307" s="241">
        <v>85</v>
      </c>
      <c r="P1307">
        <v>168</v>
      </c>
    </row>
    <row r="1308" spans="1:16" x14ac:dyDescent="0.35">
      <c r="A1308" t="s">
        <v>385</v>
      </c>
      <c r="B1308" t="s">
        <v>5443</v>
      </c>
      <c r="C1308" t="s">
        <v>5444</v>
      </c>
      <c r="E1308" t="s">
        <v>2755</v>
      </c>
      <c r="F1308" t="s">
        <v>618</v>
      </c>
      <c r="G1308" s="240">
        <v>78</v>
      </c>
      <c r="H1308" s="241">
        <v>9</v>
      </c>
      <c r="I1308" t="s">
        <v>763</v>
      </c>
      <c r="J1308" s="242">
        <v>8</v>
      </c>
      <c r="K1308" s="242">
        <v>13</v>
      </c>
      <c r="L1308" s="217" t="s">
        <v>845</v>
      </c>
      <c r="M1308" s="239"/>
      <c r="N1308" s="239"/>
      <c r="O1308" s="241">
        <v>14</v>
      </c>
      <c r="P1308">
        <v>72</v>
      </c>
    </row>
    <row r="1309" spans="1:16" x14ac:dyDescent="0.35">
      <c r="A1309" t="s">
        <v>385</v>
      </c>
      <c r="B1309" t="s">
        <v>3849</v>
      </c>
      <c r="C1309" t="s">
        <v>5445</v>
      </c>
      <c r="E1309" t="s">
        <v>2802</v>
      </c>
      <c r="F1309" t="s">
        <v>615</v>
      </c>
      <c r="G1309" s="240">
        <v>428</v>
      </c>
      <c r="H1309" s="241">
        <v>45</v>
      </c>
      <c r="I1309" t="s">
        <v>764</v>
      </c>
      <c r="J1309" s="242">
        <v>42</v>
      </c>
      <c r="K1309" s="242">
        <v>67</v>
      </c>
      <c r="L1309" t="s">
        <v>636</v>
      </c>
      <c r="M1309" s="239">
        <v>84</v>
      </c>
      <c r="N1309" s="239" t="s">
        <v>2816</v>
      </c>
      <c r="O1309" s="241">
        <v>72</v>
      </c>
      <c r="P1309">
        <v>435</v>
      </c>
    </row>
    <row r="1310" spans="1:16" x14ac:dyDescent="0.35">
      <c r="A1310" t="s">
        <v>385</v>
      </c>
      <c r="B1310" t="s">
        <v>5446</v>
      </c>
      <c r="C1310" t="s">
        <v>5447</v>
      </c>
      <c r="E1310" t="s">
        <v>2802</v>
      </c>
      <c r="F1310" t="s">
        <v>615</v>
      </c>
      <c r="G1310" s="240">
        <v>391</v>
      </c>
      <c r="H1310" s="241">
        <v>50</v>
      </c>
      <c r="I1310" t="s">
        <v>764</v>
      </c>
      <c r="J1310" s="242">
        <v>38</v>
      </c>
      <c r="K1310" s="242">
        <v>61</v>
      </c>
      <c r="L1310" t="s">
        <v>636</v>
      </c>
      <c r="M1310" s="239">
        <v>94</v>
      </c>
      <c r="N1310" s="239" t="s">
        <v>3335</v>
      </c>
      <c r="O1310" s="241">
        <v>80</v>
      </c>
      <c r="P1310">
        <v>398</v>
      </c>
    </row>
    <row r="1311" spans="1:16" x14ac:dyDescent="0.35">
      <c r="A1311" t="s">
        <v>385</v>
      </c>
      <c r="B1311" t="s">
        <v>5448</v>
      </c>
      <c r="C1311" t="s">
        <v>5449</v>
      </c>
      <c r="E1311" t="s">
        <v>2802</v>
      </c>
      <c r="F1311" t="s">
        <v>618</v>
      </c>
      <c r="G1311" s="240">
        <v>446</v>
      </c>
      <c r="H1311" s="241">
        <v>28</v>
      </c>
      <c r="I1311" t="s">
        <v>764</v>
      </c>
      <c r="J1311" s="242">
        <v>28</v>
      </c>
      <c r="K1311" s="242">
        <v>45</v>
      </c>
      <c r="L1311" t="s">
        <v>636</v>
      </c>
      <c r="M1311" s="239">
        <v>49</v>
      </c>
      <c r="N1311" s="239" t="s">
        <v>2744</v>
      </c>
      <c r="O1311" s="241">
        <v>45</v>
      </c>
      <c r="P1311">
        <v>443</v>
      </c>
    </row>
    <row r="1312" spans="1:16" x14ac:dyDescent="0.35">
      <c r="A1312" t="s">
        <v>385</v>
      </c>
      <c r="B1312" t="s">
        <v>5450</v>
      </c>
      <c r="C1312" t="s">
        <v>5451</v>
      </c>
      <c r="E1312" t="s">
        <v>2802</v>
      </c>
      <c r="F1312" t="s">
        <v>615</v>
      </c>
      <c r="G1312" s="240">
        <v>456</v>
      </c>
      <c r="H1312" s="241">
        <v>43</v>
      </c>
      <c r="I1312" t="s">
        <v>764</v>
      </c>
      <c r="J1312" s="242">
        <v>44</v>
      </c>
      <c r="K1312" s="242">
        <v>70</v>
      </c>
      <c r="L1312" t="s">
        <v>634</v>
      </c>
      <c r="M1312" s="239">
        <v>67</v>
      </c>
      <c r="N1312" s="239" t="s">
        <v>3834</v>
      </c>
      <c r="O1312" s="241">
        <v>69</v>
      </c>
      <c r="P1312">
        <v>458</v>
      </c>
    </row>
    <row r="1313" spans="1:16" x14ac:dyDescent="0.35">
      <c r="A1313" t="s">
        <v>385</v>
      </c>
      <c r="B1313" t="s">
        <v>5452</v>
      </c>
      <c r="C1313" t="s">
        <v>5453</v>
      </c>
      <c r="E1313" t="s">
        <v>2819</v>
      </c>
      <c r="F1313" t="s">
        <v>615</v>
      </c>
      <c r="G1313" s="240">
        <v>505</v>
      </c>
      <c r="H1313" s="241">
        <v>58</v>
      </c>
      <c r="I1313" t="s">
        <v>2739</v>
      </c>
      <c r="J1313" s="242">
        <v>53</v>
      </c>
      <c r="K1313" s="242">
        <v>85</v>
      </c>
      <c r="L1313" t="s">
        <v>636</v>
      </c>
      <c r="M1313" s="239">
        <v>217</v>
      </c>
      <c r="N1313" s="239" t="s">
        <v>3261</v>
      </c>
      <c r="O1313" s="241">
        <v>93</v>
      </c>
      <c r="P1313">
        <v>498</v>
      </c>
    </row>
    <row r="1314" spans="1:16" x14ac:dyDescent="0.35">
      <c r="A1314" t="s">
        <v>385</v>
      </c>
      <c r="B1314" t="s">
        <v>5454</v>
      </c>
      <c r="C1314" t="s">
        <v>5455</v>
      </c>
      <c r="E1314" t="s">
        <v>2819</v>
      </c>
      <c r="F1314" t="s">
        <v>615</v>
      </c>
      <c r="G1314" s="240">
        <v>429</v>
      </c>
      <c r="H1314" s="241">
        <v>38</v>
      </c>
      <c r="I1314" t="s">
        <v>2739</v>
      </c>
      <c r="J1314" s="242">
        <v>39</v>
      </c>
      <c r="K1314" s="242">
        <v>62</v>
      </c>
      <c r="L1314" t="s">
        <v>636</v>
      </c>
      <c r="M1314" s="239">
        <v>142</v>
      </c>
      <c r="N1314" s="239" t="s">
        <v>2825</v>
      </c>
      <c r="O1314" s="241">
        <v>61</v>
      </c>
      <c r="P1314">
        <v>430</v>
      </c>
    </row>
    <row r="1315" spans="1:16" x14ac:dyDescent="0.35">
      <c r="A1315" t="s">
        <v>385</v>
      </c>
      <c r="B1315" t="s">
        <v>5456</v>
      </c>
      <c r="C1315" t="s">
        <v>5457</v>
      </c>
      <c r="E1315" t="s">
        <v>2743</v>
      </c>
      <c r="F1315" t="s">
        <v>618</v>
      </c>
      <c r="G1315" s="240">
        <v>1168</v>
      </c>
      <c r="H1315" s="241">
        <v>98</v>
      </c>
      <c r="I1315" t="s">
        <v>768</v>
      </c>
      <c r="J1315" s="242">
        <v>95</v>
      </c>
      <c r="K1315" s="242">
        <v>152</v>
      </c>
      <c r="L1315" t="s">
        <v>636</v>
      </c>
      <c r="M1315" s="239">
        <v>30</v>
      </c>
      <c r="N1315" s="239" t="s">
        <v>2866</v>
      </c>
      <c r="O1315" s="241">
        <v>157</v>
      </c>
      <c r="P1315">
        <v>1172</v>
      </c>
    </row>
    <row r="1316" spans="1:16" x14ac:dyDescent="0.35">
      <c r="A1316" t="s">
        <v>386</v>
      </c>
      <c r="B1316" t="s">
        <v>5458</v>
      </c>
      <c r="C1316" t="s">
        <v>5459</v>
      </c>
      <c r="E1316" t="s">
        <v>2989</v>
      </c>
      <c r="F1316" t="s">
        <v>615</v>
      </c>
      <c r="G1316" s="240">
        <v>533</v>
      </c>
      <c r="H1316" s="241">
        <v>128</v>
      </c>
      <c r="I1316" t="s">
        <v>764</v>
      </c>
      <c r="J1316" s="242">
        <v>127</v>
      </c>
      <c r="K1316" s="242">
        <v>203</v>
      </c>
      <c r="L1316" t="s">
        <v>636</v>
      </c>
      <c r="M1316" s="239">
        <v>130</v>
      </c>
      <c r="N1316" s="239" t="s">
        <v>3184</v>
      </c>
      <c r="O1316" s="241">
        <v>205</v>
      </c>
      <c r="P1316">
        <v>534</v>
      </c>
    </row>
    <row r="1317" spans="1:16" x14ac:dyDescent="0.35">
      <c r="A1317" t="s">
        <v>386</v>
      </c>
      <c r="B1317" t="s">
        <v>5460</v>
      </c>
      <c r="C1317" t="s">
        <v>5461</v>
      </c>
      <c r="E1317" t="s">
        <v>2802</v>
      </c>
      <c r="F1317" t="s">
        <v>618</v>
      </c>
      <c r="G1317" s="240">
        <v>356</v>
      </c>
      <c r="H1317" s="241">
        <v>92</v>
      </c>
      <c r="I1317" t="s">
        <v>764</v>
      </c>
      <c r="J1317" s="242">
        <v>82</v>
      </c>
      <c r="K1317" s="242">
        <v>131</v>
      </c>
      <c r="L1317" t="s">
        <v>636</v>
      </c>
      <c r="M1317" s="239">
        <v>88</v>
      </c>
      <c r="N1317" s="239" t="s">
        <v>2794</v>
      </c>
      <c r="O1317" s="241">
        <v>147</v>
      </c>
      <c r="P1317">
        <v>368</v>
      </c>
    </row>
    <row r="1318" spans="1:16" x14ac:dyDescent="0.35">
      <c r="A1318" t="s">
        <v>386</v>
      </c>
      <c r="B1318" t="s">
        <v>5462</v>
      </c>
      <c r="C1318" t="s">
        <v>5463</v>
      </c>
      <c r="E1318" t="s">
        <v>2989</v>
      </c>
      <c r="F1318" t="s">
        <v>618</v>
      </c>
      <c r="G1318" s="240">
        <v>541</v>
      </c>
      <c r="H1318" s="241">
        <v>103</v>
      </c>
      <c r="I1318" t="s">
        <v>764</v>
      </c>
      <c r="J1318" s="242">
        <v>111</v>
      </c>
      <c r="K1318" s="242">
        <v>178</v>
      </c>
      <c r="L1318" t="s">
        <v>634</v>
      </c>
      <c r="M1318" s="239">
        <v>94</v>
      </c>
      <c r="N1318" s="239" t="s">
        <v>2731</v>
      </c>
      <c r="O1318" s="241">
        <v>165</v>
      </c>
      <c r="P1318">
        <v>513</v>
      </c>
    </row>
    <row r="1319" spans="1:16" x14ac:dyDescent="0.35">
      <c r="A1319" t="s">
        <v>386</v>
      </c>
      <c r="B1319" t="s">
        <v>5464</v>
      </c>
      <c r="C1319" t="s">
        <v>5465</v>
      </c>
      <c r="E1319" t="s">
        <v>2802</v>
      </c>
      <c r="F1319" t="s">
        <v>615</v>
      </c>
      <c r="G1319" s="240">
        <v>426</v>
      </c>
      <c r="H1319" s="241">
        <v>136</v>
      </c>
      <c r="I1319" t="s">
        <v>764</v>
      </c>
      <c r="J1319" s="242">
        <v>141</v>
      </c>
      <c r="K1319" s="242">
        <v>226</v>
      </c>
      <c r="L1319" t="s">
        <v>636</v>
      </c>
      <c r="M1319" s="239">
        <v>123</v>
      </c>
      <c r="N1319" s="239" t="s">
        <v>3423</v>
      </c>
      <c r="O1319" s="241">
        <v>218</v>
      </c>
      <c r="P1319">
        <v>431</v>
      </c>
    </row>
    <row r="1320" spans="1:16" x14ac:dyDescent="0.35">
      <c r="A1320" t="s">
        <v>386</v>
      </c>
      <c r="B1320" t="s">
        <v>5466</v>
      </c>
      <c r="C1320" t="s">
        <v>5467</v>
      </c>
      <c r="E1320" t="s">
        <v>2802</v>
      </c>
      <c r="F1320" t="s">
        <v>618</v>
      </c>
      <c r="G1320" s="240">
        <v>535</v>
      </c>
      <c r="H1320" s="241">
        <v>118</v>
      </c>
      <c r="I1320" t="s">
        <v>764</v>
      </c>
      <c r="J1320" s="242">
        <v>118</v>
      </c>
      <c r="K1320" s="242">
        <v>189</v>
      </c>
      <c r="L1320" t="s">
        <v>636</v>
      </c>
      <c r="M1320" s="239">
        <v>115</v>
      </c>
      <c r="N1320" s="239" t="s">
        <v>2752</v>
      </c>
      <c r="O1320" s="241">
        <v>189</v>
      </c>
      <c r="P1320">
        <v>536</v>
      </c>
    </row>
    <row r="1321" spans="1:16" x14ac:dyDescent="0.35">
      <c r="A1321" t="s">
        <v>386</v>
      </c>
      <c r="B1321" t="s">
        <v>5468</v>
      </c>
      <c r="C1321" t="s">
        <v>5469</v>
      </c>
      <c r="E1321" t="s">
        <v>2802</v>
      </c>
      <c r="F1321" t="s">
        <v>615</v>
      </c>
      <c r="G1321" s="240">
        <v>426</v>
      </c>
      <c r="H1321" s="241">
        <v>141</v>
      </c>
      <c r="I1321" t="s">
        <v>764</v>
      </c>
      <c r="J1321" s="242">
        <v>148</v>
      </c>
      <c r="K1321" s="242">
        <v>237</v>
      </c>
      <c r="L1321" t="s">
        <v>637</v>
      </c>
      <c r="M1321" s="239">
        <v>144</v>
      </c>
      <c r="N1321" s="239" t="s">
        <v>3075</v>
      </c>
      <c r="O1321" s="241">
        <v>226</v>
      </c>
      <c r="P1321">
        <v>420</v>
      </c>
    </row>
    <row r="1322" spans="1:16" x14ac:dyDescent="0.35">
      <c r="A1322" t="s">
        <v>386</v>
      </c>
      <c r="B1322" t="s">
        <v>5257</v>
      </c>
      <c r="C1322" t="s">
        <v>5470</v>
      </c>
      <c r="E1322" t="s">
        <v>2819</v>
      </c>
      <c r="F1322" t="s">
        <v>618</v>
      </c>
      <c r="G1322" s="240">
        <v>513</v>
      </c>
      <c r="H1322" s="241">
        <v>119</v>
      </c>
      <c r="I1322" t="s">
        <v>2739</v>
      </c>
      <c r="J1322" s="242">
        <v>122</v>
      </c>
      <c r="K1322" s="242">
        <v>195</v>
      </c>
      <c r="L1322" t="s">
        <v>636</v>
      </c>
      <c r="M1322" s="239">
        <v>323</v>
      </c>
      <c r="N1322" s="239" t="s">
        <v>2877</v>
      </c>
      <c r="O1322" s="241">
        <v>190</v>
      </c>
      <c r="P1322">
        <v>513</v>
      </c>
    </row>
    <row r="1323" spans="1:16" x14ac:dyDescent="0.35">
      <c r="A1323" t="s">
        <v>386</v>
      </c>
      <c r="B1323" t="s">
        <v>5471</v>
      </c>
      <c r="C1323" t="s">
        <v>5472</v>
      </c>
      <c r="E1323" t="s">
        <v>2819</v>
      </c>
      <c r="F1323" t="s">
        <v>618</v>
      </c>
      <c r="G1323" s="240">
        <v>587</v>
      </c>
      <c r="H1323" s="241">
        <v>159</v>
      </c>
      <c r="I1323" t="s">
        <v>2739</v>
      </c>
      <c r="J1323" s="242">
        <v>158</v>
      </c>
      <c r="K1323" s="242">
        <v>253</v>
      </c>
      <c r="L1323" t="s">
        <v>636</v>
      </c>
      <c r="M1323" s="239">
        <v>331</v>
      </c>
      <c r="N1323" s="239" t="s">
        <v>2956</v>
      </c>
      <c r="O1323" s="241">
        <v>254</v>
      </c>
      <c r="P1323">
        <v>591</v>
      </c>
    </row>
    <row r="1324" spans="1:16" x14ac:dyDescent="0.35">
      <c r="A1324" t="s">
        <v>386</v>
      </c>
      <c r="B1324" t="s">
        <v>5473</v>
      </c>
      <c r="C1324" t="s">
        <v>5474</v>
      </c>
      <c r="E1324" t="s">
        <v>2743</v>
      </c>
      <c r="F1324" t="s">
        <v>618</v>
      </c>
      <c r="G1324" s="240">
        <v>1504</v>
      </c>
      <c r="H1324" s="241">
        <v>288</v>
      </c>
      <c r="I1324" t="s">
        <v>768</v>
      </c>
      <c r="J1324" s="242">
        <v>315</v>
      </c>
      <c r="K1324" s="242">
        <v>504</v>
      </c>
      <c r="L1324" t="s">
        <v>637</v>
      </c>
      <c r="M1324" s="239">
        <v>124</v>
      </c>
      <c r="N1324" s="239" t="s">
        <v>2822</v>
      </c>
      <c r="O1324" s="241">
        <v>461</v>
      </c>
      <c r="P1324">
        <v>1474</v>
      </c>
    </row>
    <row r="1325" spans="1:16" x14ac:dyDescent="0.35">
      <c r="A1325" t="s">
        <v>387</v>
      </c>
      <c r="B1325" t="s">
        <v>5475</v>
      </c>
      <c r="C1325" t="s">
        <v>5476</v>
      </c>
      <c r="E1325" t="s">
        <v>3039</v>
      </c>
      <c r="F1325" t="s">
        <v>612</v>
      </c>
      <c r="G1325" s="240">
        <v>464</v>
      </c>
      <c r="H1325" s="241">
        <v>212</v>
      </c>
      <c r="I1325" t="s">
        <v>764</v>
      </c>
      <c r="J1325" s="242">
        <v>227</v>
      </c>
      <c r="K1325" s="242">
        <v>363</v>
      </c>
      <c r="L1325" t="s">
        <v>636</v>
      </c>
      <c r="M1325" s="239">
        <v>66</v>
      </c>
      <c r="N1325" s="239" t="s">
        <v>2877</v>
      </c>
      <c r="O1325" s="241">
        <v>339</v>
      </c>
      <c r="P1325">
        <v>449</v>
      </c>
    </row>
    <row r="1326" spans="1:16" x14ac:dyDescent="0.35">
      <c r="A1326" t="s">
        <v>387</v>
      </c>
      <c r="B1326" t="s">
        <v>5477</v>
      </c>
      <c r="C1326" t="s">
        <v>5478</v>
      </c>
      <c r="E1326" t="s">
        <v>2945</v>
      </c>
      <c r="F1326" t="s">
        <v>612</v>
      </c>
      <c r="G1326" s="240">
        <v>328</v>
      </c>
      <c r="H1326" s="241">
        <v>143</v>
      </c>
      <c r="I1326" t="s">
        <v>764</v>
      </c>
      <c r="J1326" s="242">
        <v>151</v>
      </c>
      <c r="K1326" s="242">
        <v>242</v>
      </c>
      <c r="L1326" t="s">
        <v>637</v>
      </c>
      <c r="M1326" s="239">
        <v>203</v>
      </c>
      <c r="N1326" s="239" t="s">
        <v>3100</v>
      </c>
      <c r="O1326" s="241">
        <v>229</v>
      </c>
      <c r="P1326">
        <v>324</v>
      </c>
    </row>
    <row r="1327" spans="1:16" x14ac:dyDescent="0.35">
      <c r="A1327" t="s">
        <v>387</v>
      </c>
      <c r="B1327" t="s">
        <v>5479</v>
      </c>
      <c r="C1327" t="s">
        <v>5480</v>
      </c>
      <c r="E1327" t="s">
        <v>2908</v>
      </c>
      <c r="F1327" t="s">
        <v>618</v>
      </c>
      <c r="G1327" s="240">
        <v>499</v>
      </c>
      <c r="H1327" s="241">
        <v>203</v>
      </c>
      <c r="I1327" t="s">
        <v>2909</v>
      </c>
      <c r="J1327" s="242">
        <v>204</v>
      </c>
      <c r="K1327" s="242">
        <v>326</v>
      </c>
      <c r="L1327" t="s">
        <v>636</v>
      </c>
      <c r="M1327" s="239">
        <v>149</v>
      </c>
      <c r="N1327" s="239" t="s">
        <v>2919</v>
      </c>
      <c r="O1327" s="241">
        <v>325</v>
      </c>
      <c r="P1327">
        <v>496</v>
      </c>
    </row>
    <row r="1328" spans="1:16" x14ac:dyDescent="0.35">
      <c r="A1328" t="s">
        <v>388</v>
      </c>
      <c r="B1328" t="s">
        <v>5481</v>
      </c>
      <c r="C1328" t="s">
        <v>5482</v>
      </c>
      <c r="E1328" t="s">
        <v>2858</v>
      </c>
      <c r="F1328" t="s">
        <v>612</v>
      </c>
      <c r="G1328" s="240">
        <v>657</v>
      </c>
      <c r="H1328" s="241">
        <v>329</v>
      </c>
      <c r="I1328" t="s">
        <v>763</v>
      </c>
      <c r="J1328" s="242">
        <v>335</v>
      </c>
      <c r="K1328" s="242">
        <v>536</v>
      </c>
      <c r="L1328" s="217" t="s">
        <v>845</v>
      </c>
      <c r="M1328" s="239"/>
      <c r="N1328" s="239"/>
      <c r="O1328" s="241">
        <v>526</v>
      </c>
      <c r="P1328">
        <v>645</v>
      </c>
    </row>
    <row r="1329" spans="1:16" x14ac:dyDescent="0.35">
      <c r="A1329" t="s">
        <v>388</v>
      </c>
      <c r="B1329" t="s">
        <v>5483</v>
      </c>
      <c r="C1329" t="s">
        <v>5484</v>
      </c>
      <c r="E1329" t="s">
        <v>5485</v>
      </c>
      <c r="F1329" t="s">
        <v>612</v>
      </c>
      <c r="G1329" s="240">
        <v>491</v>
      </c>
      <c r="H1329" s="241">
        <v>233</v>
      </c>
      <c r="I1329" t="s">
        <v>764</v>
      </c>
      <c r="J1329" s="242">
        <v>253</v>
      </c>
      <c r="K1329" s="242">
        <v>405</v>
      </c>
      <c r="L1329" t="s">
        <v>636</v>
      </c>
      <c r="M1329" s="239">
        <v>290</v>
      </c>
      <c r="N1329" s="239" t="s">
        <v>3085</v>
      </c>
      <c r="O1329" s="241">
        <v>373</v>
      </c>
      <c r="P1329">
        <v>471</v>
      </c>
    </row>
    <row r="1330" spans="1:16" x14ac:dyDescent="0.35">
      <c r="A1330" t="s">
        <v>388</v>
      </c>
      <c r="B1330" t="s">
        <v>5486</v>
      </c>
      <c r="C1330" t="s">
        <v>5487</v>
      </c>
      <c r="E1330" t="s">
        <v>2751</v>
      </c>
      <c r="F1330" t="s">
        <v>612</v>
      </c>
      <c r="G1330" s="240">
        <v>784</v>
      </c>
      <c r="H1330" s="241">
        <v>307</v>
      </c>
      <c r="I1330" t="s">
        <v>2739</v>
      </c>
      <c r="J1330" s="242">
        <v>294</v>
      </c>
      <c r="K1330" s="242">
        <v>470</v>
      </c>
      <c r="L1330" t="s">
        <v>637</v>
      </c>
      <c r="M1330" s="239">
        <v>524</v>
      </c>
      <c r="N1330" s="239" t="s">
        <v>3100</v>
      </c>
      <c r="O1330" s="241">
        <v>491</v>
      </c>
      <c r="P1330">
        <v>793</v>
      </c>
    </row>
    <row r="1331" spans="1:16" x14ac:dyDescent="0.35">
      <c r="A1331" t="s">
        <v>388</v>
      </c>
      <c r="B1331" t="s">
        <v>5488</v>
      </c>
      <c r="C1331" t="s">
        <v>5489</v>
      </c>
      <c r="E1331" t="s">
        <v>2930</v>
      </c>
      <c r="F1331" t="s">
        <v>618</v>
      </c>
      <c r="G1331" s="240">
        <v>72</v>
      </c>
      <c r="H1331" s="241">
        <v>21</v>
      </c>
      <c r="I1331" t="s">
        <v>768</v>
      </c>
      <c r="J1331" s="242">
        <v>36</v>
      </c>
      <c r="K1331" s="242">
        <v>58</v>
      </c>
      <c r="L1331" s="217" t="s">
        <v>845</v>
      </c>
      <c r="M1331" s="239">
        <v>10</v>
      </c>
      <c r="N1331" s="239" t="s">
        <v>3082</v>
      </c>
      <c r="O1331" s="241">
        <v>34</v>
      </c>
      <c r="P1331">
        <v>49</v>
      </c>
    </row>
    <row r="1332" spans="1:16" x14ac:dyDescent="0.35">
      <c r="A1332" t="s">
        <v>388</v>
      </c>
      <c r="B1332" t="s">
        <v>5490</v>
      </c>
      <c r="C1332" t="s">
        <v>5491</v>
      </c>
      <c r="E1332" t="s">
        <v>2743</v>
      </c>
      <c r="F1332" t="s">
        <v>618</v>
      </c>
      <c r="G1332" s="240">
        <v>521</v>
      </c>
      <c r="H1332" s="241">
        <v>196</v>
      </c>
      <c r="I1332" t="s">
        <v>768</v>
      </c>
      <c r="J1332" s="242">
        <v>188</v>
      </c>
      <c r="K1332" s="242">
        <v>301</v>
      </c>
      <c r="L1332" t="s">
        <v>637</v>
      </c>
      <c r="M1332" s="239">
        <v>91</v>
      </c>
      <c r="N1332" s="239" t="s">
        <v>3100</v>
      </c>
      <c r="O1332" s="241">
        <v>314</v>
      </c>
      <c r="P1332">
        <v>543</v>
      </c>
    </row>
    <row r="1333" spans="1:16" x14ac:dyDescent="0.35">
      <c r="A1333" t="s">
        <v>389</v>
      </c>
      <c r="B1333" t="s">
        <v>5492</v>
      </c>
      <c r="C1333" t="s">
        <v>5493</v>
      </c>
      <c r="E1333" t="s">
        <v>2989</v>
      </c>
      <c r="F1333" t="s">
        <v>618</v>
      </c>
      <c r="G1333" s="240">
        <v>286</v>
      </c>
      <c r="H1333" s="241">
        <v>51</v>
      </c>
      <c r="I1333" t="s">
        <v>764</v>
      </c>
      <c r="J1333" s="242">
        <v>55</v>
      </c>
      <c r="K1333" s="242">
        <v>88</v>
      </c>
      <c r="L1333" t="s">
        <v>636</v>
      </c>
      <c r="M1333" s="239">
        <v>78</v>
      </c>
      <c r="N1333" s="239" t="s">
        <v>2999</v>
      </c>
      <c r="O1333" s="241">
        <v>82</v>
      </c>
      <c r="P1333">
        <v>277</v>
      </c>
    </row>
    <row r="1334" spans="1:16" x14ac:dyDescent="0.35">
      <c r="A1334" t="s">
        <v>389</v>
      </c>
      <c r="B1334" t="s">
        <v>5494</v>
      </c>
      <c r="C1334" t="s">
        <v>5495</v>
      </c>
      <c r="E1334" t="s">
        <v>2989</v>
      </c>
      <c r="F1334" t="s">
        <v>618</v>
      </c>
      <c r="G1334" s="240">
        <v>638</v>
      </c>
      <c r="H1334" s="241">
        <v>147</v>
      </c>
      <c r="I1334" t="s">
        <v>764</v>
      </c>
      <c r="J1334" s="242">
        <v>151</v>
      </c>
      <c r="K1334" s="242">
        <v>242</v>
      </c>
      <c r="L1334" t="s">
        <v>636</v>
      </c>
      <c r="M1334" s="239">
        <v>120</v>
      </c>
      <c r="N1334" s="239" t="s">
        <v>2999</v>
      </c>
      <c r="O1334" s="241">
        <v>235</v>
      </c>
      <c r="P1334">
        <v>627</v>
      </c>
    </row>
    <row r="1335" spans="1:16" x14ac:dyDescent="0.35">
      <c r="A1335" t="s">
        <v>389</v>
      </c>
      <c r="B1335" t="s">
        <v>5496</v>
      </c>
      <c r="C1335" t="s">
        <v>5497</v>
      </c>
      <c r="E1335" t="s">
        <v>2989</v>
      </c>
      <c r="F1335" t="s">
        <v>618</v>
      </c>
      <c r="G1335" s="240">
        <v>418</v>
      </c>
      <c r="H1335" s="241">
        <v>78</v>
      </c>
      <c r="I1335" t="s">
        <v>764</v>
      </c>
      <c r="J1335" s="242">
        <v>86</v>
      </c>
      <c r="K1335" s="242">
        <v>138</v>
      </c>
      <c r="L1335" t="s">
        <v>636</v>
      </c>
      <c r="M1335" s="239">
        <v>66</v>
      </c>
      <c r="N1335" s="239" t="s">
        <v>3435</v>
      </c>
      <c r="O1335" s="241">
        <v>125</v>
      </c>
      <c r="P1335">
        <v>407</v>
      </c>
    </row>
    <row r="1336" spans="1:16" x14ac:dyDescent="0.35">
      <c r="A1336" t="s">
        <v>389</v>
      </c>
      <c r="B1336" t="s">
        <v>5498</v>
      </c>
      <c r="C1336" t="s">
        <v>5499</v>
      </c>
      <c r="E1336" t="s">
        <v>2819</v>
      </c>
      <c r="F1336" t="s">
        <v>615</v>
      </c>
      <c r="G1336" s="240">
        <v>545</v>
      </c>
      <c r="H1336" s="241">
        <v>129</v>
      </c>
      <c r="I1336" t="s">
        <v>2739</v>
      </c>
      <c r="J1336" s="242">
        <v>145</v>
      </c>
      <c r="K1336" s="242">
        <v>232</v>
      </c>
      <c r="L1336" t="s">
        <v>636</v>
      </c>
      <c r="M1336" s="239">
        <v>308</v>
      </c>
      <c r="N1336" s="239" t="s">
        <v>2885</v>
      </c>
      <c r="O1336" s="241">
        <v>206</v>
      </c>
      <c r="P1336">
        <v>543</v>
      </c>
    </row>
    <row r="1337" spans="1:16" x14ac:dyDescent="0.35">
      <c r="A1337" t="s">
        <v>389</v>
      </c>
      <c r="B1337" t="s">
        <v>5500</v>
      </c>
      <c r="C1337" t="s">
        <v>5501</v>
      </c>
      <c r="E1337" t="s">
        <v>2743</v>
      </c>
      <c r="F1337" t="s">
        <v>615</v>
      </c>
      <c r="G1337" s="240">
        <v>691</v>
      </c>
      <c r="H1337" s="241">
        <v>155</v>
      </c>
      <c r="I1337" t="s">
        <v>768</v>
      </c>
      <c r="J1337" s="242">
        <v>168</v>
      </c>
      <c r="K1337" s="242">
        <v>269</v>
      </c>
      <c r="L1337" t="s">
        <v>636</v>
      </c>
      <c r="M1337" s="239">
        <v>56</v>
      </c>
      <c r="N1337" s="239" t="s">
        <v>2825</v>
      </c>
      <c r="O1337" s="241">
        <v>248</v>
      </c>
      <c r="P1337">
        <v>700</v>
      </c>
    </row>
    <row r="1338" spans="1:16" x14ac:dyDescent="0.35">
      <c r="A1338" t="s">
        <v>390</v>
      </c>
      <c r="B1338" t="s">
        <v>5502</v>
      </c>
      <c r="C1338" t="s">
        <v>5503</v>
      </c>
      <c r="E1338" t="s">
        <v>2802</v>
      </c>
      <c r="F1338" t="s">
        <v>618</v>
      </c>
      <c r="G1338" s="240">
        <v>521</v>
      </c>
      <c r="H1338" s="241">
        <v>20</v>
      </c>
      <c r="I1338" t="s">
        <v>764</v>
      </c>
      <c r="J1338" s="242">
        <v>25</v>
      </c>
      <c r="K1338" s="242">
        <v>40</v>
      </c>
      <c r="L1338" t="s">
        <v>634</v>
      </c>
      <c r="M1338" s="239">
        <v>86</v>
      </c>
      <c r="N1338" s="239" t="s">
        <v>2845</v>
      </c>
      <c r="O1338" s="241">
        <v>32</v>
      </c>
      <c r="P1338">
        <v>521</v>
      </c>
    </row>
    <row r="1339" spans="1:16" x14ac:dyDescent="0.35">
      <c r="A1339" t="s">
        <v>390</v>
      </c>
      <c r="B1339" t="s">
        <v>5504</v>
      </c>
      <c r="C1339" t="s">
        <v>5505</v>
      </c>
      <c r="E1339" t="s">
        <v>2802</v>
      </c>
      <c r="F1339" t="s">
        <v>615</v>
      </c>
      <c r="G1339" s="240">
        <v>394</v>
      </c>
      <c r="H1339" s="241">
        <v>22</v>
      </c>
      <c r="I1339" t="s">
        <v>764</v>
      </c>
      <c r="J1339" s="242">
        <v>25</v>
      </c>
      <c r="K1339" s="242">
        <v>40</v>
      </c>
      <c r="L1339" t="s">
        <v>636</v>
      </c>
      <c r="M1339" s="239">
        <v>85</v>
      </c>
      <c r="N1339" s="239" t="s">
        <v>2768</v>
      </c>
      <c r="O1339" s="241">
        <v>35</v>
      </c>
      <c r="P1339">
        <v>391</v>
      </c>
    </row>
    <row r="1340" spans="1:16" x14ac:dyDescent="0.35">
      <c r="A1340" t="s">
        <v>390</v>
      </c>
      <c r="B1340" t="s">
        <v>5506</v>
      </c>
      <c r="C1340" t="s">
        <v>5507</v>
      </c>
      <c r="E1340" t="s">
        <v>2802</v>
      </c>
      <c r="F1340" t="s">
        <v>618</v>
      </c>
      <c r="G1340" s="240">
        <v>264</v>
      </c>
      <c r="H1340" s="241">
        <v>9</v>
      </c>
      <c r="I1340" t="s">
        <v>764</v>
      </c>
      <c r="J1340" s="242">
        <v>13</v>
      </c>
      <c r="K1340" s="242">
        <v>21</v>
      </c>
      <c r="L1340" s="217" t="s">
        <v>845</v>
      </c>
      <c r="M1340" s="239">
        <v>22</v>
      </c>
      <c r="N1340" s="239" t="s">
        <v>2964</v>
      </c>
      <c r="O1340" s="241">
        <v>14</v>
      </c>
      <c r="P1340">
        <v>263</v>
      </c>
    </row>
    <row r="1341" spans="1:16" x14ac:dyDescent="0.35">
      <c r="A1341" t="s">
        <v>390</v>
      </c>
      <c r="B1341" t="s">
        <v>5508</v>
      </c>
      <c r="C1341" t="s">
        <v>5509</v>
      </c>
      <c r="E1341" t="s">
        <v>2819</v>
      </c>
      <c r="F1341" t="s">
        <v>618</v>
      </c>
      <c r="G1341" s="240">
        <v>643</v>
      </c>
      <c r="H1341" s="241">
        <v>23</v>
      </c>
      <c r="I1341" t="s">
        <v>2739</v>
      </c>
      <c r="J1341" s="242">
        <v>25</v>
      </c>
      <c r="K1341" s="242">
        <v>40</v>
      </c>
      <c r="L1341" t="s">
        <v>634</v>
      </c>
      <c r="M1341" s="239">
        <v>139</v>
      </c>
      <c r="N1341" s="239" t="s">
        <v>2744</v>
      </c>
      <c r="O1341" s="241">
        <v>37</v>
      </c>
      <c r="P1341">
        <v>644</v>
      </c>
    </row>
    <row r="1342" spans="1:16" x14ac:dyDescent="0.35">
      <c r="A1342" t="s">
        <v>390</v>
      </c>
      <c r="B1342" t="s">
        <v>5510</v>
      </c>
      <c r="C1342" t="s">
        <v>5511</v>
      </c>
      <c r="E1342" t="s">
        <v>2743</v>
      </c>
      <c r="F1342" t="s">
        <v>618</v>
      </c>
      <c r="G1342" s="240">
        <v>838</v>
      </c>
      <c r="H1342" s="241">
        <v>34</v>
      </c>
      <c r="I1342" t="s">
        <v>768</v>
      </c>
      <c r="J1342" s="242">
        <v>33</v>
      </c>
      <c r="K1342" s="242">
        <v>53</v>
      </c>
      <c r="L1342" t="s">
        <v>634</v>
      </c>
      <c r="M1342" s="239">
        <v>10</v>
      </c>
      <c r="N1342" s="239" t="s">
        <v>4047</v>
      </c>
      <c r="O1342" s="241">
        <v>54</v>
      </c>
      <c r="P1342">
        <v>838</v>
      </c>
    </row>
    <row r="1343" spans="1:16" x14ac:dyDescent="0.35">
      <c r="A1343" t="s">
        <v>391</v>
      </c>
      <c r="B1343" t="s">
        <v>5512</v>
      </c>
      <c r="C1343" t="s">
        <v>5513</v>
      </c>
      <c r="E1343" t="s">
        <v>2747</v>
      </c>
      <c r="F1343" t="s">
        <v>612</v>
      </c>
      <c r="G1343" s="240">
        <v>833</v>
      </c>
      <c r="H1343" s="241">
        <v>451</v>
      </c>
      <c r="I1343" t="s">
        <v>764</v>
      </c>
      <c r="J1343" s="242">
        <v>443</v>
      </c>
      <c r="K1343" s="242">
        <v>709</v>
      </c>
      <c r="L1343" s="217" t="s">
        <v>845</v>
      </c>
      <c r="M1343" s="239"/>
      <c r="N1343" s="239"/>
      <c r="O1343" s="241">
        <v>722</v>
      </c>
      <c r="P1343">
        <v>818</v>
      </c>
    </row>
    <row r="1344" spans="1:16" x14ac:dyDescent="0.35">
      <c r="A1344" t="s">
        <v>391</v>
      </c>
      <c r="B1344" t="s">
        <v>5514</v>
      </c>
      <c r="C1344" t="s">
        <v>5515</v>
      </c>
      <c r="E1344" t="s">
        <v>2751</v>
      </c>
      <c r="F1344" t="s">
        <v>612</v>
      </c>
      <c r="G1344" s="240">
        <v>598</v>
      </c>
      <c r="H1344" s="241">
        <v>263</v>
      </c>
      <c r="I1344" t="s">
        <v>2739</v>
      </c>
      <c r="J1344" s="242">
        <v>272</v>
      </c>
      <c r="K1344" s="242">
        <v>435</v>
      </c>
      <c r="L1344" s="217" t="s">
        <v>2790</v>
      </c>
      <c r="M1344" s="239"/>
      <c r="N1344" s="239"/>
      <c r="O1344" s="241">
        <v>421</v>
      </c>
      <c r="P1344">
        <v>617</v>
      </c>
    </row>
    <row r="1345" spans="1:16" x14ac:dyDescent="0.35">
      <c r="A1345" t="s">
        <v>391</v>
      </c>
      <c r="B1345" t="s">
        <v>5516</v>
      </c>
      <c r="C1345" t="s">
        <v>5517</v>
      </c>
      <c r="E1345" t="s">
        <v>2743</v>
      </c>
      <c r="F1345" t="s">
        <v>612</v>
      </c>
      <c r="G1345" s="240">
        <v>451</v>
      </c>
      <c r="H1345" s="241">
        <v>160</v>
      </c>
      <c r="I1345" t="s">
        <v>768</v>
      </c>
      <c r="J1345" s="242">
        <v>158</v>
      </c>
      <c r="K1345" s="242">
        <v>253</v>
      </c>
      <c r="L1345" t="s">
        <v>637</v>
      </c>
      <c r="M1345" s="239">
        <v>269</v>
      </c>
      <c r="N1345" s="239" t="s">
        <v>2993</v>
      </c>
      <c r="O1345" s="241">
        <v>256</v>
      </c>
      <c r="P1345">
        <v>459</v>
      </c>
    </row>
    <row r="1346" spans="1:16" x14ac:dyDescent="0.35">
      <c r="A1346" t="s">
        <v>392</v>
      </c>
      <c r="B1346" t="s">
        <v>5518</v>
      </c>
      <c r="C1346" t="s">
        <v>5519</v>
      </c>
      <c r="E1346" t="s">
        <v>2802</v>
      </c>
      <c r="F1346" t="s">
        <v>618</v>
      </c>
      <c r="G1346" s="240">
        <v>394</v>
      </c>
      <c r="H1346" s="241">
        <v>7</v>
      </c>
      <c r="I1346" t="s">
        <v>764</v>
      </c>
      <c r="J1346" s="242">
        <v>7</v>
      </c>
      <c r="K1346" s="242">
        <v>11</v>
      </c>
      <c r="L1346" t="s">
        <v>634</v>
      </c>
      <c r="M1346" s="239">
        <v>72</v>
      </c>
      <c r="N1346" s="239" t="s">
        <v>2777</v>
      </c>
      <c r="O1346" s="241">
        <v>11</v>
      </c>
      <c r="P1346">
        <v>391</v>
      </c>
    </row>
    <row r="1347" spans="1:16" x14ac:dyDescent="0.35">
      <c r="A1347" t="s">
        <v>392</v>
      </c>
      <c r="B1347" t="s">
        <v>5520</v>
      </c>
      <c r="C1347" t="s">
        <v>5521</v>
      </c>
      <c r="E1347" t="s">
        <v>2989</v>
      </c>
      <c r="F1347" t="s">
        <v>615</v>
      </c>
      <c r="G1347" s="240">
        <v>466</v>
      </c>
      <c r="H1347" s="241">
        <v>44</v>
      </c>
      <c r="I1347" t="s">
        <v>764</v>
      </c>
      <c r="J1347" s="242">
        <v>51</v>
      </c>
      <c r="K1347" s="242">
        <v>82</v>
      </c>
      <c r="L1347" t="s">
        <v>634</v>
      </c>
      <c r="M1347" s="239">
        <v>59</v>
      </c>
      <c r="N1347" s="239" t="s">
        <v>2825</v>
      </c>
      <c r="O1347" s="241">
        <v>70</v>
      </c>
      <c r="P1347">
        <v>449</v>
      </c>
    </row>
    <row r="1348" spans="1:16" x14ac:dyDescent="0.35">
      <c r="A1348" t="s">
        <v>392</v>
      </c>
      <c r="B1348" t="s">
        <v>5522</v>
      </c>
      <c r="C1348" t="s">
        <v>5523</v>
      </c>
      <c r="E1348" t="s">
        <v>2802</v>
      </c>
      <c r="F1348" t="s">
        <v>618</v>
      </c>
      <c r="G1348" s="240">
        <v>309</v>
      </c>
      <c r="H1348" s="241">
        <v>15</v>
      </c>
      <c r="I1348" t="s">
        <v>764</v>
      </c>
      <c r="J1348" s="242">
        <v>13</v>
      </c>
      <c r="K1348" s="242">
        <v>21</v>
      </c>
      <c r="L1348" t="s">
        <v>634</v>
      </c>
      <c r="M1348" s="239">
        <v>50</v>
      </c>
      <c r="N1348" s="239" t="s">
        <v>2806</v>
      </c>
      <c r="O1348" s="241">
        <v>24</v>
      </c>
      <c r="P1348">
        <v>309</v>
      </c>
    </row>
    <row r="1349" spans="1:16" x14ac:dyDescent="0.35">
      <c r="A1349" t="s">
        <v>392</v>
      </c>
      <c r="B1349" t="s">
        <v>5524</v>
      </c>
      <c r="C1349" t="s">
        <v>5525</v>
      </c>
      <c r="E1349" t="s">
        <v>2802</v>
      </c>
      <c r="F1349" t="s">
        <v>618</v>
      </c>
      <c r="G1349" s="240">
        <v>270</v>
      </c>
      <c r="H1349" s="241">
        <v>11</v>
      </c>
      <c r="I1349" t="s">
        <v>764</v>
      </c>
      <c r="J1349" s="242">
        <v>10</v>
      </c>
      <c r="K1349" s="242">
        <v>16</v>
      </c>
      <c r="L1349" t="s">
        <v>634</v>
      </c>
      <c r="M1349" s="239">
        <v>35</v>
      </c>
      <c r="N1349" s="239" t="s">
        <v>2787</v>
      </c>
      <c r="O1349" s="241">
        <v>18</v>
      </c>
      <c r="P1349">
        <v>269</v>
      </c>
    </row>
    <row r="1350" spans="1:16" x14ac:dyDescent="0.35">
      <c r="A1350" t="s">
        <v>392</v>
      </c>
      <c r="B1350" t="s">
        <v>5526</v>
      </c>
      <c r="C1350" t="s">
        <v>5527</v>
      </c>
      <c r="E1350" t="s">
        <v>2802</v>
      </c>
      <c r="F1350" t="s">
        <v>615</v>
      </c>
      <c r="G1350" s="240">
        <v>369</v>
      </c>
      <c r="H1350" s="241">
        <v>28</v>
      </c>
      <c r="I1350" t="s">
        <v>764</v>
      </c>
      <c r="J1350" s="242">
        <v>27</v>
      </c>
      <c r="K1350" s="242">
        <v>43</v>
      </c>
      <c r="L1350" t="s">
        <v>634</v>
      </c>
      <c r="M1350" s="239">
        <v>43</v>
      </c>
      <c r="N1350" s="239" t="s">
        <v>2975</v>
      </c>
      <c r="O1350" s="241">
        <v>45</v>
      </c>
      <c r="P1350">
        <v>368</v>
      </c>
    </row>
    <row r="1351" spans="1:16" x14ac:dyDescent="0.35">
      <c r="A1351" t="s">
        <v>392</v>
      </c>
      <c r="B1351" t="s">
        <v>5528</v>
      </c>
      <c r="C1351" t="s">
        <v>5529</v>
      </c>
      <c r="E1351" t="s">
        <v>2802</v>
      </c>
      <c r="F1351" t="s">
        <v>618</v>
      </c>
      <c r="G1351" s="240">
        <v>397</v>
      </c>
      <c r="H1351" s="241">
        <v>20</v>
      </c>
      <c r="I1351" t="s">
        <v>764</v>
      </c>
      <c r="J1351" s="242">
        <v>19</v>
      </c>
      <c r="K1351" s="242">
        <v>30</v>
      </c>
      <c r="L1351" t="s">
        <v>634</v>
      </c>
      <c r="M1351" s="239">
        <v>56</v>
      </c>
      <c r="N1351" s="239" t="s">
        <v>3834</v>
      </c>
      <c r="O1351" s="241">
        <v>32</v>
      </c>
      <c r="P1351">
        <v>397</v>
      </c>
    </row>
    <row r="1352" spans="1:16" x14ac:dyDescent="0.35">
      <c r="A1352" t="s">
        <v>392</v>
      </c>
      <c r="B1352" t="s">
        <v>5530</v>
      </c>
      <c r="C1352" t="s">
        <v>5531</v>
      </c>
      <c r="E1352" t="s">
        <v>2802</v>
      </c>
      <c r="F1352" t="s">
        <v>618</v>
      </c>
      <c r="G1352" s="240">
        <v>225</v>
      </c>
      <c r="H1352" s="241">
        <v>5</v>
      </c>
      <c r="I1352" t="s">
        <v>764</v>
      </c>
      <c r="J1352" s="242">
        <v>4</v>
      </c>
      <c r="K1352" s="242">
        <v>6</v>
      </c>
      <c r="L1352" t="s">
        <v>634</v>
      </c>
      <c r="M1352" s="239">
        <v>46</v>
      </c>
      <c r="N1352" s="239" t="s">
        <v>3335</v>
      </c>
      <c r="O1352" s="241">
        <v>8</v>
      </c>
      <c r="P1352">
        <v>227</v>
      </c>
    </row>
    <row r="1353" spans="1:16" x14ac:dyDescent="0.35">
      <c r="A1353" t="s">
        <v>392</v>
      </c>
      <c r="B1353" t="s">
        <v>5532</v>
      </c>
      <c r="C1353" t="s">
        <v>5533</v>
      </c>
      <c r="E1353" t="s">
        <v>2819</v>
      </c>
      <c r="F1353" t="s">
        <v>618</v>
      </c>
      <c r="G1353" s="240">
        <v>1155</v>
      </c>
      <c r="H1353" s="241">
        <v>54</v>
      </c>
      <c r="I1353" t="s">
        <v>2739</v>
      </c>
      <c r="J1353" s="242">
        <v>57</v>
      </c>
      <c r="K1353" s="242">
        <v>91</v>
      </c>
      <c r="L1353" t="s">
        <v>634</v>
      </c>
      <c r="M1353" s="239">
        <v>281</v>
      </c>
      <c r="N1353" s="239" t="s">
        <v>3008</v>
      </c>
      <c r="O1353" s="241">
        <v>86</v>
      </c>
      <c r="P1353">
        <v>1152</v>
      </c>
    </row>
    <row r="1354" spans="1:16" x14ac:dyDescent="0.35">
      <c r="A1354" t="s">
        <v>392</v>
      </c>
      <c r="B1354" t="s">
        <v>5534</v>
      </c>
      <c r="C1354" t="s">
        <v>5535</v>
      </c>
      <c r="E1354" t="s">
        <v>2743</v>
      </c>
      <c r="F1354" t="s">
        <v>615</v>
      </c>
      <c r="G1354" s="240">
        <v>1507</v>
      </c>
      <c r="H1354" s="241">
        <v>87</v>
      </c>
      <c r="I1354" t="s">
        <v>768</v>
      </c>
      <c r="J1354" s="242">
        <v>91</v>
      </c>
      <c r="K1354" s="242">
        <v>146</v>
      </c>
      <c r="L1354" t="s">
        <v>634</v>
      </c>
      <c r="M1354" s="239">
        <v>56</v>
      </c>
      <c r="N1354" s="239" t="s">
        <v>2940</v>
      </c>
      <c r="O1354" s="241">
        <v>139</v>
      </c>
      <c r="P1354">
        <v>1513</v>
      </c>
    </row>
    <row r="1355" spans="1:16" x14ac:dyDescent="0.35">
      <c r="A1355" t="s">
        <v>393</v>
      </c>
      <c r="B1355" t="s">
        <v>5536</v>
      </c>
      <c r="C1355" t="s">
        <v>5537</v>
      </c>
      <c r="E1355" t="s">
        <v>2989</v>
      </c>
      <c r="F1355" t="s">
        <v>615</v>
      </c>
      <c r="G1355" s="240">
        <v>114</v>
      </c>
      <c r="H1355" s="241">
        <v>26</v>
      </c>
      <c r="I1355" t="s">
        <v>764</v>
      </c>
      <c r="J1355" s="242">
        <v>30</v>
      </c>
      <c r="K1355" s="242">
        <v>48</v>
      </c>
      <c r="L1355" t="s">
        <v>634</v>
      </c>
      <c r="M1355" s="239">
        <v>25</v>
      </c>
      <c r="N1355" s="239" t="s">
        <v>2772</v>
      </c>
      <c r="O1355" s="241">
        <v>42</v>
      </c>
      <c r="P1355">
        <v>113</v>
      </c>
    </row>
    <row r="1356" spans="1:16" x14ac:dyDescent="0.35">
      <c r="A1356" t="s">
        <v>394</v>
      </c>
      <c r="B1356" t="s">
        <v>5538</v>
      </c>
      <c r="C1356" t="s">
        <v>5539</v>
      </c>
      <c r="E1356" t="s">
        <v>2914</v>
      </c>
      <c r="F1356" t="s">
        <v>618</v>
      </c>
      <c r="G1356" s="240">
        <v>388</v>
      </c>
      <c r="H1356" s="241">
        <v>23</v>
      </c>
      <c r="I1356" t="s">
        <v>764</v>
      </c>
      <c r="J1356" s="242">
        <v>27</v>
      </c>
      <c r="K1356" s="242">
        <v>43</v>
      </c>
      <c r="L1356" t="s">
        <v>634</v>
      </c>
      <c r="M1356" s="239">
        <v>15</v>
      </c>
      <c r="N1356" s="239" t="s">
        <v>2940</v>
      </c>
      <c r="O1356" s="241">
        <v>37</v>
      </c>
      <c r="P1356">
        <v>378</v>
      </c>
    </row>
    <row r="1357" spans="1:16" x14ac:dyDescent="0.35">
      <c r="A1357" t="s">
        <v>394</v>
      </c>
      <c r="B1357" t="s">
        <v>5540</v>
      </c>
      <c r="C1357" t="s">
        <v>5541</v>
      </c>
      <c r="E1357" t="s">
        <v>2914</v>
      </c>
      <c r="F1357" t="s">
        <v>618</v>
      </c>
      <c r="G1357" s="240">
        <v>322</v>
      </c>
      <c r="H1357" s="241">
        <v>13</v>
      </c>
      <c r="I1357" t="s">
        <v>764</v>
      </c>
      <c r="J1357" s="242">
        <v>17</v>
      </c>
      <c r="K1357" s="242">
        <v>27</v>
      </c>
      <c r="L1357" t="s">
        <v>634</v>
      </c>
      <c r="M1357" s="239">
        <v>28</v>
      </c>
      <c r="N1357" s="239" t="s">
        <v>2831</v>
      </c>
      <c r="O1357" s="241">
        <v>21</v>
      </c>
      <c r="P1357">
        <v>316</v>
      </c>
    </row>
    <row r="1358" spans="1:16" x14ac:dyDescent="0.35">
      <c r="A1358" t="s">
        <v>394</v>
      </c>
      <c r="B1358" t="s">
        <v>5542</v>
      </c>
      <c r="C1358" t="s">
        <v>5543</v>
      </c>
      <c r="E1358" t="s">
        <v>3039</v>
      </c>
      <c r="F1358" t="s">
        <v>618</v>
      </c>
      <c r="G1358" s="240">
        <v>477</v>
      </c>
      <c r="H1358" s="241">
        <v>45</v>
      </c>
      <c r="I1358" t="s">
        <v>764</v>
      </c>
      <c r="J1358" s="242">
        <v>55</v>
      </c>
      <c r="K1358" s="242">
        <v>88</v>
      </c>
      <c r="L1358" t="s">
        <v>634</v>
      </c>
      <c r="M1358" s="239">
        <v>14</v>
      </c>
      <c r="N1358" s="239" t="s">
        <v>2940</v>
      </c>
      <c r="O1358" s="241">
        <v>72</v>
      </c>
      <c r="P1358">
        <v>488</v>
      </c>
    </row>
    <row r="1359" spans="1:16" x14ac:dyDescent="0.35">
      <c r="A1359" t="s">
        <v>394</v>
      </c>
      <c r="B1359" t="s">
        <v>5544</v>
      </c>
      <c r="C1359" t="s">
        <v>5545</v>
      </c>
      <c r="E1359" t="s">
        <v>2945</v>
      </c>
      <c r="F1359" t="s">
        <v>615</v>
      </c>
      <c r="G1359" s="240">
        <v>881</v>
      </c>
      <c r="H1359" s="241">
        <v>75</v>
      </c>
      <c r="I1359" t="s">
        <v>764</v>
      </c>
      <c r="J1359" s="242">
        <v>71</v>
      </c>
      <c r="K1359" s="242">
        <v>114</v>
      </c>
      <c r="L1359" t="s">
        <v>634</v>
      </c>
      <c r="M1359" s="239">
        <v>251</v>
      </c>
      <c r="N1359" s="239" t="s">
        <v>2811</v>
      </c>
      <c r="O1359" s="241">
        <v>120</v>
      </c>
      <c r="P1359">
        <v>876</v>
      </c>
    </row>
    <row r="1360" spans="1:16" x14ac:dyDescent="0.35">
      <c r="A1360" t="s">
        <v>394</v>
      </c>
      <c r="B1360" t="s">
        <v>5546</v>
      </c>
      <c r="C1360" t="s">
        <v>5547</v>
      </c>
      <c r="E1360" t="s">
        <v>2738</v>
      </c>
      <c r="F1360" t="s">
        <v>618</v>
      </c>
      <c r="G1360" s="240">
        <v>587</v>
      </c>
      <c r="H1360" s="241">
        <v>43</v>
      </c>
      <c r="I1360" t="s">
        <v>2739</v>
      </c>
      <c r="J1360" s="242">
        <v>44</v>
      </c>
      <c r="K1360" s="242">
        <v>70</v>
      </c>
      <c r="L1360" t="s">
        <v>634</v>
      </c>
      <c r="M1360" s="239">
        <v>153</v>
      </c>
      <c r="N1360" s="239" t="s">
        <v>2831</v>
      </c>
      <c r="O1360" s="241">
        <v>69</v>
      </c>
      <c r="P1360">
        <v>582</v>
      </c>
    </row>
    <row r="1361" spans="1:16" x14ac:dyDescent="0.35">
      <c r="A1361" t="s">
        <v>394</v>
      </c>
      <c r="B1361" t="s">
        <v>5548</v>
      </c>
      <c r="C1361" t="s">
        <v>5549</v>
      </c>
      <c r="E1361" t="s">
        <v>2743</v>
      </c>
      <c r="F1361" t="s">
        <v>618</v>
      </c>
      <c r="G1361" s="240">
        <v>1039</v>
      </c>
      <c r="H1361" s="241">
        <v>54</v>
      </c>
      <c r="I1361" t="s">
        <v>768</v>
      </c>
      <c r="J1361" s="242">
        <v>61</v>
      </c>
      <c r="K1361" s="242">
        <v>98</v>
      </c>
      <c r="L1361" t="s">
        <v>634</v>
      </c>
      <c r="M1361" s="239">
        <v>19</v>
      </c>
      <c r="N1361" s="239" t="s">
        <v>5550</v>
      </c>
      <c r="O1361" s="241">
        <v>86</v>
      </c>
      <c r="P1361">
        <v>1032</v>
      </c>
    </row>
    <row r="1362" spans="1:16" x14ac:dyDescent="0.35">
      <c r="A1362" t="s">
        <v>395</v>
      </c>
      <c r="B1362" t="s">
        <v>5551</v>
      </c>
      <c r="C1362" t="s">
        <v>5552</v>
      </c>
      <c r="E1362" t="s">
        <v>2989</v>
      </c>
      <c r="F1362" t="s">
        <v>615</v>
      </c>
      <c r="G1362" s="240">
        <v>429</v>
      </c>
      <c r="H1362" s="241">
        <v>75</v>
      </c>
      <c r="I1362" t="s">
        <v>764</v>
      </c>
      <c r="J1362" s="242">
        <v>87</v>
      </c>
      <c r="K1362" s="242">
        <v>139</v>
      </c>
      <c r="L1362" t="s">
        <v>636</v>
      </c>
      <c r="M1362" s="239">
        <v>87</v>
      </c>
      <c r="N1362" s="239" t="s">
        <v>3335</v>
      </c>
      <c r="O1362" s="241">
        <v>120</v>
      </c>
      <c r="P1362">
        <v>421</v>
      </c>
    </row>
    <row r="1363" spans="1:16" x14ac:dyDescent="0.35">
      <c r="A1363" t="s">
        <v>395</v>
      </c>
      <c r="B1363" t="s">
        <v>5553</v>
      </c>
      <c r="C1363" t="s">
        <v>5554</v>
      </c>
      <c r="E1363" t="s">
        <v>3064</v>
      </c>
      <c r="F1363" t="s">
        <v>618</v>
      </c>
      <c r="G1363" s="240">
        <v>499</v>
      </c>
      <c r="H1363" s="241">
        <v>77</v>
      </c>
      <c r="I1363" t="s">
        <v>2909</v>
      </c>
      <c r="J1363" s="242">
        <v>83</v>
      </c>
      <c r="K1363" s="242">
        <v>133</v>
      </c>
      <c r="L1363" t="s">
        <v>636</v>
      </c>
      <c r="M1363" s="239">
        <v>121</v>
      </c>
      <c r="N1363" s="239" t="s">
        <v>3335</v>
      </c>
      <c r="O1363" s="241">
        <v>123</v>
      </c>
      <c r="P1363">
        <v>493</v>
      </c>
    </row>
    <row r="1364" spans="1:16" x14ac:dyDescent="0.35">
      <c r="A1364" t="s">
        <v>396</v>
      </c>
      <c r="B1364" t="s">
        <v>5555</v>
      </c>
      <c r="C1364" t="s">
        <v>5556</v>
      </c>
      <c r="E1364" t="s">
        <v>2948</v>
      </c>
      <c r="F1364" t="s">
        <v>615</v>
      </c>
      <c r="G1364" s="240">
        <v>266</v>
      </c>
      <c r="H1364" s="241">
        <v>50</v>
      </c>
      <c r="I1364" t="s">
        <v>764</v>
      </c>
      <c r="J1364" s="242">
        <v>49</v>
      </c>
      <c r="K1364" s="242">
        <v>78</v>
      </c>
      <c r="L1364" t="s">
        <v>634</v>
      </c>
      <c r="M1364" s="239">
        <v>35</v>
      </c>
      <c r="N1364" s="239" t="s">
        <v>3435</v>
      </c>
      <c r="O1364" s="241">
        <v>80</v>
      </c>
      <c r="P1364">
        <v>266</v>
      </c>
    </row>
    <row r="1365" spans="1:16" x14ac:dyDescent="0.35">
      <c r="A1365" t="s">
        <v>396</v>
      </c>
      <c r="B1365" t="s">
        <v>5557</v>
      </c>
      <c r="C1365" t="s">
        <v>5558</v>
      </c>
      <c r="E1365" t="s">
        <v>2727</v>
      </c>
      <c r="F1365" t="s">
        <v>615</v>
      </c>
      <c r="G1365" s="240">
        <v>141</v>
      </c>
      <c r="H1365" s="241">
        <v>24</v>
      </c>
      <c r="I1365" t="s">
        <v>763</v>
      </c>
      <c r="J1365" s="242">
        <v>18</v>
      </c>
      <c r="K1365" s="242">
        <v>29</v>
      </c>
      <c r="L1365" s="217" t="s">
        <v>845</v>
      </c>
      <c r="M1365" s="239"/>
      <c r="N1365" s="239"/>
      <c r="O1365" s="241">
        <v>38</v>
      </c>
      <c r="P1365">
        <v>141</v>
      </c>
    </row>
    <row r="1366" spans="1:16" x14ac:dyDescent="0.35">
      <c r="A1366" t="s">
        <v>396</v>
      </c>
      <c r="B1366" t="s">
        <v>5559</v>
      </c>
      <c r="C1366" t="s">
        <v>5560</v>
      </c>
      <c r="E1366" t="s">
        <v>2945</v>
      </c>
      <c r="F1366" t="s">
        <v>615</v>
      </c>
      <c r="G1366" s="240">
        <v>276</v>
      </c>
      <c r="H1366" s="241">
        <v>44</v>
      </c>
      <c r="I1366" t="s">
        <v>764</v>
      </c>
      <c r="J1366" s="242">
        <v>41</v>
      </c>
      <c r="K1366" s="242">
        <v>66</v>
      </c>
      <c r="L1366" t="s">
        <v>636</v>
      </c>
      <c r="M1366" s="239">
        <v>135</v>
      </c>
      <c r="N1366" s="239" t="s">
        <v>2772</v>
      </c>
      <c r="O1366" s="241">
        <v>70</v>
      </c>
      <c r="P1366">
        <v>278</v>
      </c>
    </row>
    <row r="1367" spans="1:16" x14ac:dyDescent="0.35">
      <c r="A1367" t="s">
        <v>396</v>
      </c>
      <c r="B1367" t="s">
        <v>5561</v>
      </c>
      <c r="C1367" t="s">
        <v>5562</v>
      </c>
      <c r="E1367" t="s">
        <v>2908</v>
      </c>
      <c r="F1367" t="s">
        <v>618</v>
      </c>
      <c r="G1367" s="240">
        <v>629</v>
      </c>
      <c r="H1367" s="241">
        <v>87</v>
      </c>
      <c r="I1367" t="s">
        <v>2909</v>
      </c>
      <c r="J1367" s="242">
        <v>84</v>
      </c>
      <c r="K1367" s="242">
        <v>134</v>
      </c>
      <c r="L1367" t="s">
        <v>636</v>
      </c>
      <c r="M1367" s="239">
        <v>130</v>
      </c>
      <c r="N1367" s="239" t="s">
        <v>3615</v>
      </c>
      <c r="O1367" s="241">
        <v>139</v>
      </c>
      <c r="P1367">
        <v>635</v>
      </c>
    </row>
    <row r="1368" spans="1:16" x14ac:dyDescent="0.35">
      <c r="A1368" t="s">
        <v>397</v>
      </c>
      <c r="B1368" t="s">
        <v>5563</v>
      </c>
      <c r="C1368" t="s">
        <v>5564</v>
      </c>
      <c r="E1368" t="s">
        <v>2755</v>
      </c>
      <c r="F1368" t="s">
        <v>618</v>
      </c>
      <c r="G1368" s="240">
        <v>215</v>
      </c>
      <c r="H1368" s="241">
        <v>72</v>
      </c>
      <c r="I1368" t="s">
        <v>763</v>
      </c>
      <c r="J1368" s="242">
        <v>104</v>
      </c>
      <c r="K1368" s="242">
        <v>166</v>
      </c>
      <c r="L1368" s="217" t="s">
        <v>845</v>
      </c>
      <c r="M1368" s="239"/>
      <c r="N1368" s="239"/>
      <c r="O1368" s="241">
        <v>115</v>
      </c>
      <c r="P1368">
        <v>178</v>
      </c>
    </row>
    <row r="1369" spans="1:16" x14ac:dyDescent="0.35">
      <c r="A1369" t="s">
        <v>397</v>
      </c>
      <c r="B1369" t="s">
        <v>5565</v>
      </c>
      <c r="C1369" t="s">
        <v>5566</v>
      </c>
      <c r="E1369" t="s">
        <v>2802</v>
      </c>
      <c r="F1369" t="s">
        <v>612</v>
      </c>
      <c r="G1369" s="240">
        <v>238</v>
      </c>
      <c r="H1369" s="241">
        <v>132</v>
      </c>
      <c r="I1369" t="s">
        <v>764</v>
      </c>
      <c r="J1369" s="242">
        <v>133</v>
      </c>
      <c r="K1369" s="242">
        <v>213</v>
      </c>
      <c r="L1369" t="s">
        <v>637</v>
      </c>
      <c r="M1369" s="239">
        <v>66</v>
      </c>
      <c r="N1369" s="239" t="s">
        <v>3162</v>
      </c>
      <c r="O1369" s="241">
        <v>211</v>
      </c>
      <c r="P1369">
        <v>238</v>
      </c>
    </row>
    <row r="1370" spans="1:16" x14ac:dyDescent="0.35">
      <c r="A1370" t="s">
        <v>397</v>
      </c>
      <c r="B1370" t="s">
        <v>5567</v>
      </c>
      <c r="C1370" t="s">
        <v>5568</v>
      </c>
      <c r="E1370" t="s">
        <v>2802</v>
      </c>
      <c r="F1370" t="s">
        <v>612</v>
      </c>
      <c r="G1370" s="240">
        <v>219</v>
      </c>
      <c r="H1370" s="241">
        <v>95</v>
      </c>
      <c r="I1370" t="s">
        <v>764</v>
      </c>
      <c r="J1370" s="242">
        <v>94</v>
      </c>
      <c r="K1370" s="242">
        <v>150</v>
      </c>
      <c r="L1370" t="s">
        <v>636</v>
      </c>
      <c r="M1370" s="239">
        <v>61</v>
      </c>
      <c r="N1370" s="239" t="s">
        <v>2919</v>
      </c>
      <c r="O1370" s="241">
        <v>152</v>
      </c>
      <c r="P1370">
        <v>214</v>
      </c>
    </row>
    <row r="1371" spans="1:16" x14ac:dyDescent="0.35">
      <c r="A1371" t="s">
        <v>397</v>
      </c>
      <c r="B1371" t="s">
        <v>5569</v>
      </c>
      <c r="C1371" t="s">
        <v>5570</v>
      </c>
      <c r="E1371" t="s">
        <v>2802</v>
      </c>
      <c r="F1371" t="s">
        <v>612</v>
      </c>
      <c r="G1371" s="240">
        <v>409</v>
      </c>
      <c r="H1371" s="241">
        <v>244</v>
      </c>
      <c r="I1371" t="s">
        <v>764</v>
      </c>
      <c r="J1371" s="242">
        <v>242</v>
      </c>
      <c r="K1371" s="242">
        <v>387</v>
      </c>
      <c r="L1371" t="s">
        <v>636</v>
      </c>
      <c r="M1371" s="239">
        <v>94</v>
      </c>
      <c r="N1371" s="239" t="s">
        <v>2794</v>
      </c>
      <c r="O1371" s="241">
        <v>390</v>
      </c>
      <c r="P1371">
        <v>402</v>
      </c>
    </row>
    <row r="1372" spans="1:16" x14ac:dyDescent="0.35">
      <c r="A1372" t="s">
        <v>397</v>
      </c>
      <c r="B1372" t="s">
        <v>5571</v>
      </c>
      <c r="C1372" t="s">
        <v>5572</v>
      </c>
      <c r="E1372" t="s">
        <v>2802</v>
      </c>
      <c r="F1372" t="s">
        <v>618</v>
      </c>
      <c r="G1372" s="240">
        <v>400</v>
      </c>
      <c r="H1372" s="241">
        <v>81</v>
      </c>
      <c r="I1372" t="s">
        <v>764</v>
      </c>
      <c r="J1372" s="242">
        <v>83</v>
      </c>
      <c r="K1372" s="242">
        <v>133</v>
      </c>
      <c r="L1372" t="s">
        <v>637</v>
      </c>
      <c r="M1372" s="239">
        <v>94</v>
      </c>
      <c r="N1372" s="239" t="s">
        <v>2765</v>
      </c>
      <c r="O1372" s="241">
        <v>130</v>
      </c>
      <c r="P1372">
        <v>394</v>
      </c>
    </row>
    <row r="1373" spans="1:16" x14ac:dyDescent="0.35">
      <c r="A1373" t="s">
        <v>397</v>
      </c>
      <c r="B1373" t="s">
        <v>5573</v>
      </c>
      <c r="C1373" t="s">
        <v>5574</v>
      </c>
      <c r="E1373" t="s">
        <v>2802</v>
      </c>
      <c r="F1373" t="s">
        <v>612</v>
      </c>
      <c r="G1373" s="240">
        <v>444</v>
      </c>
      <c r="H1373" s="241">
        <v>166</v>
      </c>
      <c r="I1373" t="s">
        <v>764</v>
      </c>
      <c r="J1373" s="242">
        <v>167</v>
      </c>
      <c r="K1373" s="242">
        <v>267</v>
      </c>
      <c r="L1373" t="s">
        <v>636</v>
      </c>
      <c r="M1373" s="239">
        <v>126</v>
      </c>
      <c r="N1373" s="239" t="s">
        <v>2999</v>
      </c>
      <c r="O1373" s="241">
        <v>266</v>
      </c>
      <c r="P1373">
        <v>450</v>
      </c>
    </row>
    <row r="1374" spans="1:16" x14ac:dyDescent="0.35">
      <c r="A1374" t="s">
        <v>397</v>
      </c>
      <c r="B1374" t="s">
        <v>5575</v>
      </c>
      <c r="C1374" t="s">
        <v>5576</v>
      </c>
      <c r="E1374" t="s">
        <v>2802</v>
      </c>
      <c r="F1374" t="s">
        <v>612</v>
      </c>
      <c r="G1374" s="240">
        <v>446</v>
      </c>
      <c r="H1374" s="241">
        <v>133</v>
      </c>
      <c r="I1374" t="s">
        <v>764</v>
      </c>
      <c r="J1374" s="242">
        <v>140</v>
      </c>
      <c r="K1374" s="242">
        <v>224</v>
      </c>
      <c r="L1374" t="s">
        <v>636</v>
      </c>
      <c r="M1374" s="239">
        <v>103</v>
      </c>
      <c r="N1374" s="239" t="s">
        <v>2765</v>
      </c>
      <c r="O1374" s="241">
        <v>213</v>
      </c>
      <c r="P1374">
        <v>444</v>
      </c>
    </row>
    <row r="1375" spans="1:16" x14ac:dyDescent="0.35">
      <c r="A1375" t="s">
        <v>397</v>
      </c>
      <c r="B1375" t="s">
        <v>5577</v>
      </c>
      <c r="C1375" t="s">
        <v>5578</v>
      </c>
      <c r="E1375" t="s">
        <v>2802</v>
      </c>
      <c r="F1375" t="s">
        <v>612</v>
      </c>
      <c r="G1375" s="240">
        <v>198</v>
      </c>
      <c r="H1375" s="241">
        <v>42</v>
      </c>
      <c r="I1375" t="s">
        <v>764</v>
      </c>
      <c r="J1375" s="242">
        <v>44</v>
      </c>
      <c r="K1375" s="242">
        <v>70</v>
      </c>
      <c r="L1375" t="s">
        <v>636</v>
      </c>
      <c r="M1375" s="239">
        <v>78</v>
      </c>
      <c r="N1375" s="239" t="s">
        <v>2740</v>
      </c>
      <c r="O1375" s="241">
        <v>67</v>
      </c>
      <c r="P1375">
        <v>201</v>
      </c>
    </row>
    <row r="1376" spans="1:16" x14ac:dyDescent="0.35">
      <c r="A1376" t="s">
        <v>397</v>
      </c>
      <c r="B1376" t="s">
        <v>3379</v>
      </c>
      <c r="C1376" t="s">
        <v>5579</v>
      </c>
      <c r="E1376" t="s">
        <v>2819</v>
      </c>
      <c r="F1376" t="s">
        <v>615</v>
      </c>
      <c r="G1376" s="240">
        <v>680</v>
      </c>
      <c r="H1376" s="241">
        <v>162</v>
      </c>
      <c r="I1376" t="s">
        <v>2739</v>
      </c>
      <c r="J1376" s="242">
        <v>171</v>
      </c>
      <c r="K1376" s="242">
        <v>274</v>
      </c>
      <c r="L1376" t="s">
        <v>636</v>
      </c>
      <c r="M1376" s="239">
        <v>377</v>
      </c>
      <c r="N1376" s="239" t="s">
        <v>3162</v>
      </c>
      <c r="O1376" s="241">
        <v>259</v>
      </c>
      <c r="P1376">
        <v>677</v>
      </c>
    </row>
    <row r="1377" spans="1:16" x14ac:dyDescent="0.35">
      <c r="A1377" t="s">
        <v>397</v>
      </c>
      <c r="B1377" t="s">
        <v>3340</v>
      </c>
      <c r="C1377" t="s">
        <v>5580</v>
      </c>
      <c r="E1377" t="s">
        <v>2819</v>
      </c>
      <c r="F1377" t="s">
        <v>612</v>
      </c>
      <c r="G1377" s="240">
        <v>607</v>
      </c>
      <c r="H1377" s="241">
        <v>217</v>
      </c>
      <c r="I1377" t="s">
        <v>2739</v>
      </c>
      <c r="J1377" s="242">
        <v>216</v>
      </c>
      <c r="K1377" s="242">
        <v>346</v>
      </c>
      <c r="L1377" t="s">
        <v>637</v>
      </c>
      <c r="M1377" s="239">
        <v>356</v>
      </c>
      <c r="N1377" s="239" t="s">
        <v>2996</v>
      </c>
      <c r="O1377" s="241">
        <v>347</v>
      </c>
      <c r="P1377">
        <v>605</v>
      </c>
    </row>
    <row r="1378" spans="1:16" x14ac:dyDescent="0.35">
      <c r="A1378" t="s">
        <v>397</v>
      </c>
      <c r="B1378" t="s">
        <v>5581</v>
      </c>
      <c r="C1378" t="s">
        <v>5582</v>
      </c>
      <c r="E1378" t="s">
        <v>2743</v>
      </c>
      <c r="F1378" t="s">
        <v>618</v>
      </c>
      <c r="G1378" s="240">
        <v>1253</v>
      </c>
      <c r="H1378" s="241">
        <v>289</v>
      </c>
      <c r="I1378" t="s">
        <v>768</v>
      </c>
      <c r="J1378" s="242">
        <v>306</v>
      </c>
      <c r="K1378" s="242">
        <v>490</v>
      </c>
      <c r="L1378" t="s">
        <v>637</v>
      </c>
      <c r="M1378" s="239">
        <v>114</v>
      </c>
      <c r="N1378" s="239" t="s">
        <v>2816</v>
      </c>
      <c r="O1378" s="241">
        <v>462</v>
      </c>
      <c r="P1378">
        <v>1260</v>
      </c>
    </row>
    <row r="1379" spans="1:16" x14ac:dyDescent="0.35">
      <c r="A1379" t="s">
        <v>397</v>
      </c>
      <c r="B1379" t="s">
        <v>5583</v>
      </c>
      <c r="C1379" t="s">
        <v>5584</v>
      </c>
      <c r="E1379" t="s">
        <v>2743</v>
      </c>
      <c r="F1379" t="s">
        <v>612</v>
      </c>
      <c r="G1379" s="240">
        <v>506</v>
      </c>
      <c r="H1379" s="241">
        <v>187</v>
      </c>
      <c r="I1379" t="s">
        <v>768</v>
      </c>
      <c r="J1379" s="242">
        <v>182</v>
      </c>
      <c r="K1379" s="242">
        <v>291</v>
      </c>
      <c r="L1379" t="s">
        <v>634</v>
      </c>
      <c r="M1379" s="239">
        <v>58</v>
      </c>
      <c r="N1379" s="239" t="s">
        <v>2752</v>
      </c>
      <c r="O1379" s="241">
        <v>299</v>
      </c>
      <c r="P1379">
        <v>509</v>
      </c>
    </row>
    <row r="1380" spans="1:16" x14ac:dyDescent="0.35">
      <c r="A1380" t="s">
        <v>398</v>
      </c>
      <c r="B1380" t="s">
        <v>5585</v>
      </c>
      <c r="C1380" t="s">
        <v>5586</v>
      </c>
      <c r="E1380" t="s">
        <v>2861</v>
      </c>
      <c r="F1380" t="s">
        <v>615</v>
      </c>
      <c r="G1380" s="240">
        <v>396</v>
      </c>
      <c r="H1380" s="241">
        <v>15</v>
      </c>
      <c r="I1380" t="s">
        <v>764</v>
      </c>
      <c r="J1380" s="242">
        <v>15</v>
      </c>
      <c r="K1380" s="242">
        <v>24</v>
      </c>
      <c r="L1380" t="s">
        <v>634</v>
      </c>
      <c r="M1380" s="239">
        <v>83</v>
      </c>
      <c r="N1380" s="239" t="s">
        <v>2744</v>
      </c>
      <c r="O1380" s="241">
        <v>24</v>
      </c>
      <c r="P1380">
        <v>388</v>
      </c>
    </row>
    <row r="1381" spans="1:16" x14ac:dyDescent="0.35">
      <c r="A1381" t="s">
        <v>398</v>
      </c>
      <c r="B1381" t="s">
        <v>5587</v>
      </c>
      <c r="C1381" t="s">
        <v>5588</v>
      </c>
      <c r="E1381" t="s">
        <v>2861</v>
      </c>
      <c r="F1381" t="s">
        <v>615</v>
      </c>
      <c r="G1381" s="240">
        <v>375</v>
      </c>
      <c r="H1381" s="241">
        <v>18</v>
      </c>
      <c r="I1381" t="s">
        <v>764</v>
      </c>
      <c r="J1381" s="242">
        <v>23</v>
      </c>
      <c r="K1381" s="242">
        <v>37</v>
      </c>
      <c r="L1381" t="s">
        <v>634</v>
      </c>
      <c r="M1381" s="239">
        <v>83</v>
      </c>
      <c r="N1381" s="239" t="s">
        <v>2744</v>
      </c>
      <c r="O1381" s="241">
        <v>29</v>
      </c>
      <c r="P1381">
        <v>375</v>
      </c>
    </row>
    <row r="1382" spans="1:16" x14ac:dyDescent="0.35">
      <c r="A1382" t="s">
        <v>398</v>
      </c>
      <c r="B1382" t="s">
        <v>5589</v>
      </c>
      <c r="C1382" t="s">
        <v>5590</v>
      </c>
      <c r="E1382" t="s">
        <v>2755</v>
      </c>
      <c r="F1382" t="s">
        <v>618</v>
      </c>
      <c r="G1382" s="240">
        <v>126</v>
      </c>
      <c r="H1382" s="241">
        <v>13</v>
      </c>
      <c r="I1382" t="s">
        <v>763</v>
      </c>
      <c r="J1382" s="242">
        <v>15</v>
      </c>
      <c r="K1382" s="242">
        <v>24</v>
      </c>
      <c r="L1382" s="217" t="s">
        <v>845</v>
      </c>
      <c r="M1382" s="239"/>
      <c r="N1382" s="239"/>
      <c r="O1382" s="241">
        <v>21</v>
      </c>
      <c r="P1382">
        <v>108</v>
      </c>
    </row>
    <row r="1383" spans="1:16" x14ac:dyDescent="0.35">
      <c r="A1383" t="s">
        <v>398</v>
      </c>
      <c r="B1383" t="s">
        <v>5591</v>
      </c>
      <c r="C1383" t="s">
        <v>5592</v>
      </c>
      <c r="E1383" t="s">
        <v>2858</v>
      </c>
      <c r="F1383" t="s">
        <v>618</v>
      </c>
      <c r="G1383" s="240">
        <v>360</v>
      </c>
      <c r="H1383" s="241">
        <v>22</v>
      </c>
      <c r="I1383" t="s">
        <v>763</v>
      </c>
      <c r="J1383" s="242">
        <v>18</v>
      </c>
      <c r="K1383" s="242">
        <v>29</v>
      </c>
      <c r="L1383" s="217" t="s">
        <v>845</v>
      </c>
      <c r="M1383" s="239"/>
      <c r="N1383" s="239"/>
      <c r="O1383" s="241">
        <v>35</v>
      </c>
      <c r="P1383">
        <v>352</v>
      </c>
    </row>
    <row r="1384" spans="1:16" x14ac:dyDescent="0.35">
      <c r="A1384" t="s">
        <v>398</v>
      </c>
      <c r="B1384" t="s">
        <v>5593</v>
      </c>
      <c r="C1384" t="s">
        <v>5594</v>
      </c>
      <c r="E1384" t="s">
        <v>2858</v>
      </c>
      <c r="F1384" t="s">
        <v>618</v>
      </c>
      <c r="G1384" s="240">
        <v>270</v>
      </c>
      <c r="H1384" s="241">
        <v>15</v>
      </c>
      <c r="I1384" t="s">
        <v>763</v>
      </c>
      <c r="J1384" s="242">
        <v>15</v>
      </c>
      <c r="K1384" s="242">
        <v>24</v>
      </c>
      <c r="L1384" s="217" t="s">
        <v>845</v>
      </c>
      <c r="M1384" s="239"/>
      <c r="N1384" s="239"/>
      <c r="O1384" s="241">
        <v>24</v>
      </c>
      <c r="P1384">
        <v>266</v>
      </c>
    </row>
    <row r="1385" spans="1:16" x14ac:dyDescent="0.35">
      <c r="A1385" t="s">
        <v>398</v>
      </c>
      <c r="B1385" t="s">
        <v>5595</v>
      </c>
      <c r="C1385" t="s">
        <v>5596</v>
      </c>
      <c r="E1385" t="s">
        <v>2861</v>
      </c>
      <c r="F1385" t="s">
        <v>618</v>
      </c>
      <c r="G1385" s="240">
        <v>374</v>
      </c>
      <c r="H1385" s="241">
        <v>23</v>
      </c>
      <c r="I1385" t="s">
        <v>764</v>
      </c>
      <c r="J1385" s="242">
        <v>21</v>
      </c>
      <c r="K1385" s="242">
        <v>34</v>
      </c>
      <c r="L1385" t="s">
        <v>634</v>
      </c>
      <c r="M1385" s="239">
        <v>111</v>
      </c>
      <c r="N1385" s="239" t="s">
        <v>2811</v>
      </c>
      <c r="O1385" s="241">
        <v>37</v>
      </c>
      <c r="P1385">
        <v>366</v>
      </c>
    </row>
    <row r="1386" spans="1:16" x14ac:dyDescent="0.35">
      <c r="A1386" t="s">
        <v>398</v>
      </c>
      <c r="B1386" t="s">
        <v>5597</v>
      </c>
      <c r="C1386" t="s">
        <v>5598</v>
      </c>
      <c r="E1386" t="s">
        <v>2858</v>
      </c>
      <c r="F1386" t="s">
        <v>615</v>
      </c>
      <c r="G1386" s="240">
        <v>327</v>
      </c>
      <c r="H1386" s="241">
        <v>14</v>
      </c>
      <c r="I1386" t="s">
        <v>763</v>
      </c>
      <c r="J1386" s="242">
        <v>17</v>
      </c>
      <c r="K1386" s="242">
        <v>27</v>
      </c>
      <c r="L1386" s="217" t="s">
        <v>845</v>
      </c>
      <c r="M1386" s="239"/>
      <c r="N1386" s="239"/>
      <c r="O1386" s="241">
        <v>22</v>
      </c>
      <c r="P1386">
        <v>325</v>
      </c>
    </row>
    <row r="1387" spans="1:16" x14ac:dyDescent="0.35">
      <c r="A1387" t="s">
        <v>398</v>
      </c>
      <c r="B1387" t="s">
        <v>5599</v>
      </c>
      <c r="C1387" t="s">
        <v>5600</v>
      </c>
      <c r="E1387" t="s">
        <v>2819</v>
      </c>
      <c r="F1387" t="s">
        <v>618</v>
      </c>
      <c r="G1387" s="240">
        <v>608</v>
      </c>
      <c r="H1387" s="241">
        <v>27</v>
      </c>
      <c r="I1387" t="s">
        <v>2739</v>
      </c>
      <c r="J1387" s="242">
        <v>25</v>
      </c>
      <c r="K1387" s="242">
        <v>40</v>
      </c>
      <c r="L1387" t="s">
        <v>634</v>
      </c>
      <c r="M1387" s="239">
        <v>84</v>
      </c>
      <c r="N1387" s="239" t="s">
        <v>2853</v>
      </c>
      <c r="O1387" s="241">
        <v>43</v>
      </c>
      <c r="P1387">
        <v>601</v>
      </c>
    </row>
    <row r="1388" spans="1:16" x14ac:dyDescent="0.35">
      <c r="A1388" t="s">
        <v>398</v>
      </c>
      <c r="B1388" t="s">
        <v>5601</v>
      </c>
      <c r="C1388" t="s">
        <v>5602</v>
      </c>
      <c r="E1388" t="s">
        <v>2819</v>
      </c>
      <c r="F1388" t="s">
        <v>618</v>
      </c>
      <c r="G1388" s="240">
        <v>679</v>
      </c>
      <c r="H1388" s="241">
        <v>25</v>
      </c>
      <c r="I1388" t="s">
        <v>2739</v>
      </c>
      <c r="J1388" s="242">
        <v>25</v>
      </c>
      <c r="K1388" s="242">
        <v>40</v>
      </c>
      <c r="L1388" t="s">
        <v>634</v>
      </c>
      <c r="M1388" s="239">
        <v>159</v>
      </c>
      <c r="N1388" s="239" t="s">
        <v>2744</v>
      </c>
      <c r="O1388" s="241">
        <v>40</v>
      </c>
      <c r="P1388">
        <v>680</v>
      </c>
    </row>
    <row r="1389" spans="1:16" x14ac:dyDescent="0.35">
      <c r="A1389" t="s">
        <v>398</v>
      </c>
      <c r="B1389" t="s">
        <v>5603</v>
      </c>
      <c r="C1389" t="s">
        <v>5604</v>
      </c>
      <c r="E1389" t="s">
        <v>2743</v>
      </c>
      <c r="F1389" t="s">
        <v>618</v>
      </c>
      <c r="G1389" s="240">
        <v>1676</v>
      </c>
      <c r="H1389" s="241">
        <v>56</v>
      </c>
      <c r="I1389" t="s">
        <v>768</v>
      </c>
      <c r="J1389" s="242">
        <v>58</v>
      </c>
      <c r="K1389" s="242">
        <v>93</v>
      </c>
      <c r="L1389" t="s">
        <v>634</v>
      </c>
      <c r="M1389" s="239">
        <v>30</v>
      </c>
      <c r="N1389" s="239" t="s">
        <v>2982</v>
      </c>
      <c r="O1389" s="241">
        <v>90</v>
      </c>
      <c r="P1389">
        <v>1682</v>
      </c>
    </row>
    <row r="1390" spans="1:16" x14ac:dyDescent="0.35">
      <c r="A1390" t="s">
        <v>399</v>
      </c>
      <c r="B1390" t="s">
        <v>5605</v>
      </c>
      <c r="C1390" t="s">
        <v>5606</v>
      </c>
      <c r="E1390" t="s">
        <v>2793</v>
      </c>
      <c r="F1390" t="s">
        <v>618</v>
      </c>
      <c r="G1390" s="240">
        <v>138</v>
      </c>
      <c r="H1390" s="241">
        <v>9</v>
      </c>
      <c r="I1390" t="s">
        <v>764</v>
      </c>
      <c r="J1390" s="242">
        <v>10</v>
      </c>
      <c r="K1390" s="242">
        <v>16</v>
      </c>
      <c r="L1390" t="s">
        <v>634</v>
      </c>
      <c r="M1390" s="239">
        <v>23</v>
      </c>
      <c r="N1390" s="239" t="s">
        <v>2850</v>
      </c>
      <c r="O1390" s="241">
        <v>14</v>
      </c>
      <c r="P1390">
        <v>140</v>
      </c>
    </row>
    <row r="1391" spans="1:16" x14ac:dyDescent="0.35">
      <c r="A1391" t="s">
        <v>400</v>
      </c>
      <c r="B1391" t="s">
        <v>5607</v>
      </c>
      <c r="C1391" t="s">
        <v>5608</v>
      </c>
      <c r="E1391" t="s">
        <v>3039</v>
      </c>
      <c r="F1391" t="s">
        <v>615</v>
      </c>
      <c r="G1391" s="240">
        <v>318</v>
      </c>
      <c r="H1391" s="241">
        <v>12</v>
      </c>
      <c r="I1391" t="s">
        <v>764</v>
      </c>
      <c r="J1391" s="242">
        <v>13</v>
      </c>
      <c r="K1391" s="242">
        <v>21</v>
      </c>
      <c r="L1391" t="s">
        <v>634</v>
      </c>
      <c r="M1391" s="239">
        <v>21</v>
      </c>
      <c r="N1391" s="239" t="s">
        <v>3834</v>
      </c>
      <c r="O1391" s="241">
        <v>19</v>
      </c>
      <c r="P1391">
        <v>316</v>
      </c>
    </row>
    <row r="1392" spans="1:16" x14ac:dyDescent="0.35">
      <c r="A1392" t="s">
        <v>400</v>
      </c>
      <c r="B1392" t="s">
        <v>5609</v>
      </c>
      <c r="C1392" t="s">
        <v>5610</v>
      </c>
      <c r="E1392" t="s">
        <v>2924</v>
      </c>
      <c r="F1392" t="s">
        <v>618</v>
      </c>
      <c r="G1392" s="240">
        <v>316</v>
      </c>
      <c r="H1392" s="241">
        <v>11</v>
      </c>
      <c r="I1392" t="s">
        <v>764</v>
      </c>
      <c r="J1392" s="242">
        <v>9</v>
      </c>
      <c r="K1392" s="242">
        <v>14</v>
      </c>
      <c r="L1392" t="s">
        <v>634</v>
      </c>
      <c r="M1392" s="239">
        <v>106</v>
      </c>
      <c r="N1392" s="239" t="s">
        <v>3342</v>
      </c>
      <c r="O1392" s="241">
        <v>18</v>
      </c>
      <c r="P1392">
        <v>316</v>
      </c>
    </row>
    <row r="1393" spans="1:16" x14ac:dyDescent="0.35">
      <c r="A1393" t="s">
        <v>400</v>
      </c>
      <c r="B1393" t="s">
        <v>4519</v>
      </c>
      <c r="C1393" t="s">
        <v>5611</v>
      </c>
      <c r="E1393" t="s">
        <v>3039</v>
      </c>
      <c r="F1393" t="s">
        <v>618</v>
      </c>
      <c r="G1393" s="240">
        <v>311</v>
      </c>
      <c r="H1393" s="241">
        <v>9</v>
      </c>
      <c r="I1393" t="s">
        <v>764</v>
      </c>
      <c r="J1393" s="242">
        <v>10</v>
      </c>
      <c r="K1393" s="242">
        <v>16</v>
      </c>
      <c r="L1393" t="s">
        <v>634</v>
      </c>
      <c r="M1393" s="239">
        <v>17</v>
      </c>
      <c r="N1393" s="239" t="s">
        <v>2744</v>
      </c>
      <c r="O1393" s="241">
        <v>14</v>
      </c>
      <c r="P1393">
        <v>297</v>
      </c>
    </row>
    <row r="1394" spans="1:16" x14ac:dyDescent="0.35">
      <c r="A1394" t="s">
        <v>400</v>
      </c>
      <c r="B1394" t="s">
        <v>5612</v>
      </c>
      <c r="C1394" t="s">
        <v>5613</v>
      </c>
      <c r="E1394" t="s">
        <v>2819</v>
      </c>
      <c r="F1394" t="s">
        <v>615</v>
      </c>
      <c r="G1394" s="240">
        <v>523</v>
      </c>
      <c r="H1394" s="241">
        <v>25</v>
      </c>
      <c r="I1394" t="s">
        <v>2739</v>
      </c>
      <c r="J1394" s="242">
        <v>26</v>
      </c>
      <c r="K1394" s="242">
        <v>42</v>
      </c>
      <c r="L1394" t="s">
        <v>636</v>
      </c>
      <c r="M1394" s="239">
        <v>160</v>
      </c>
      <c r="N1394" s="239" t="s">
        <v>2831</v>
      </c>
      <c r="O1394" s="241">
        <v>40</v>
      </c>
      <c r="P1394">
        <v>525</v>
      </c>
    </row>
    <row r="1395" spans="1:16" x14ac:dyDescent="0.35">
      <c r="A1395" t="s">
        <v>400</v>
      </c>
      <c r="B1395" t="s">
        <v>5614</v>
      </c>
      <c r="C1395" t="s">
        <v>5615</v>
      </c>
      <c r="E1395" t="s">
        <v>2743</v>
      </c>
      <c r="F1395" t="s">
        <v>615</v>
      </c>
      <c r="G1395" s="240">
        <v>727</v>
      </c>
      <c r="H1395" s="241">
        <v>33</v>
      </c>
      <c r="I1395" t="s">
        <v>768</v>
      </c>
      <c r="J1395" s="242">
        <v>37</v>
      </c>
      <c r="K1395" s="242">
        <v>59</v>
      </c>
      <c r="L1395" t="s">
        <v>634</v>
      </c>
      <c r="M1395" s="239">
        <v>28</v>
      </c>
      <c r="N1395" s="239" t="s">
        <v>3612</v>
      </c>
      <c r="O1395" s="241">
        <v>53</v>
      </c>
      <c r="P1395">
        <v>726</v>
      </c>
    </row>
    <row r="1396" spans="1:16" x14ac:dyDescent="0.35">
      <c r="A1396" t="s">
        <v>401</v>
      </c>
      <c r="B1396" t="s">
        <v>5616</v>
      </c>
      <c r="C1396" t="s">
        <v>5617</v>
      </c>
      <c r="E1396" t="s">
        <v>3055</v>
      </c>
      <c r="F1396" t="s">
        <v>615</v>
      </c>
      <c r="G1396" s="240">
        <v>402</v>
      </c>
      <c r="H1396" s="241">
        <v>97</v>
      </c>
      <c r="I1396" t="s">
        <v>763</v>
      </c>
      <c r="J1396" s="242">
        <v>90</v>
      </c>
      <c r="K1396" s="242">
        <v>144</v>
      </c>
      <c r="L1396" s="217" t="s">
        <v>845</v>
      </c>
      <c r="M1396" s="239"/>
      <c r="N1396" s="239"/>
      <c r="O1396" s="241">
        <v>155</v>
      </c>
      <c r="P1396">
        <v>402</v>
      </c>
    </row>
    <row r="1397" spans="1:16" x14ac:dyDescent="0.35">
      <c r="A1397" t="s">
        <v>401</v>
      </c>
      <c r="B1397" t="s">
        <v>5618</v>
      </c>
      <c r="C1397" t="s">
        <v>5619</v>
      </c>
      <c r="E1397" t="s">
        <v>3318</v>
      </c>
      <c r="F1397" t="s">
        <v>615</v>
      </c>
      <c r="G1397" s="240">
        <v>512</v>
      </c>
      <c r="H1397" s="241">
        <v>103</v>
      </c>
      <c r="I1397" t="s">
        <v>764</v>
      </c>
      <c r="J1397" s="242">
        <v>111</v>
      </c>
      <c r="K1397" s="242">
        <v>178</v>
      </c>
      <c r="L1397" t="s">
        <v>636</v>
      </c>
      <c r="M1397" s="239">
        <v>179</v>
      </c>
      <c r="N1397" s="239" t="s">
        <v>2765</v>
      </c>
      <c r="O1397" s="241">
        <v>165</v>
      </c>
      <c r="P1397">
        <v>513</v>
      </c>
    </row>
    <row r="1398" spans="1:16" x14ac:dyDescent="0.35">
      <c r="A1398" t="s">
        <v>401</v>
      </c>
      <c r="B1398" t="s">
        <v>5620</v>
      </c>
      <c r="C1398" t="s">
        <v>5621</v>
      </c>
      <c r="E1398" t="s">
        <v>2738</v>
      </c>
      <c r="F1398" t="s">
        <v>618</v>
      </c>
      <c r="G1398" s="240">
        <v>261</v>
      </c>
      <c r="H1398" s="241">
        <v>45</v>
      </c>
      <c r="I1398" t="s">
        <v>2739</v>
      </c>
      <c r="J1398" s="242">
        <v>43</v>
      </c>
      <c r="K1398" s="242">
        <v>69</v>
      </c>
      <c r="L1398" t="s">
        <v>636</v>
      </c>
      <c r="M1398" s="239">
        <v>228</v>
      </c>
      <c r="N1398" s="239" t="s">
        <v>2731</v>
      </c>
      <c r="O1398" s="241">
        <v>72</v>
      </c>
      <c r="P1398">
        <v>259</v>
      </c>
    </row>
    <row r="1399" spans="1:16" x14ac:dyDescent="0.35">
      <c r="A1399" t="s">
        <v>401</v>
      </c>
      <c r="B1399" t="s">
        <v>5622</v>
      </c>
      <c r="C1399" t="s">
        <v>5623</v>
      </c>
      <c r="E1399" t="s">
        <v>2743</v>
      </c>
      <c r="F1399" t="s">
        <v>618</v>
      </c>
      <c r="G1399" s="240">
        <v>346</v>
      </c>
      <c r="H1399" s="241">
        <v>64</v>
      </c>
      <c r="I1399" t="s">
        <v>768</v>
      </c>
      <c r="J1399" s="242">
        <v>59</v>
      </c>
      <c r="K1399" s="242">
        <v>94</v>
      </c>
      <c r="L1399" t="s">
        <v>634</v>
      </c>
      <c r="M1399" s="239">
        <v>29</v>
      </c>
      <c r="N1399" s="239" t="s">
        <v>2850</v>
      </c>
      <c r="O1399" s="241">
        <v>102</v>
      </c>
      <c r="P1399">
        <v>345</v>
      </c>
    </row>
    <row r="1400" spans="1:16" x14ac:dyDescent="0.35">
      <c r="A1400" t="s">
        <v>402</v>
      </c>
      <c r="B1400" t="s">
        <v>5624</v>
      </c>
      <c r="C1400" t="s">
        <v>5625</v>
      </c>
      <c r="E1400" t="s">
        <v>2755</v>
      </c>
      <c r="F1400" t="s">
        <v>618</v>
      </c>
      <c r="G1400" s="240">
        <v>135</v>
      </c>
      <c r="H1400" s="241">
        <v>45</v>
      </c>
      <c r="I1400" t="s">
        <v>763</v>
      </c>
      <c r="J1400" s="242">
        <v>64</v>
      </c>
      <c r="K1400" s="242">
        <v>102</v>
      </c>
      <c r="L1400" s="217" t="s">
        <v>845</v>
      </c>
      <c r="M1400" s="239"/>
      <c r="N1400" s="239"/>
      <c r="O1400" s="241">
        <v>72</v>
      </c>
      <c r="P1400">
        <v>105</v>
      </c>
    </row>
    <row r="1401" spans="1:16" x14ac:dyDescent="0.35">
      <c r="A1401" t="s">
        <v>402</v>
      </c>
      <c r="B1401" t="s">
        <v>5626</v>
      </c>
      <c r="C1401" t="s">
        <v>5627</v>
      </c>
      <c r="E1401" t="s">
        <v>3325</v>
      </c>
      <c r="F1401" t="s">
        <v>612</v>
      </c>
      <c r="G1401" s="240">
        <v>241</v>
      </c>
      <c r="H1401" s="241">
        <v>92</v>
      </c>
      <c r="I1401" t="s">
        <v>763</v>
      </c>
      <c r="J1401" s="242">
        <v>98</v>
      </c>
      <c r="K1401" s="242">
        <v>157</v>
      </c>
      <c r="L1401" s="217" t="s">
        <v>845</v>
      </c>
      <c r="M1401" s="239"/>
      <c r="N1401" s="239"/>
      <c r="O1401" s="241">
        <v>147</v>
      </c>
      <c r="P1401">
        <v>236</v>
      </c>
    </row>
    <row r="1402" spans="1:16" x14ac:dyDescent="0.35">
      <c r="A1402" t="s">
        <v>402</v>
      </c>
      <c r="B1402" t="s">
        <v>5628</v>
      </c>
      <c r="C1402" t="s">
        <v>5629</v>
      </c>
      <c r="E1402" t="s">
        <v>2802</v>
      </c>
      <c r="F1402" t="s">
        <v>612</v>
      </c>
      <c r="G1402" s="240">
        <v>516</v>
      </c>
      <c r="H1402" s="241">
        <v>329</v>
      </c>
      <c r="I1402" t="s">
        <v>764</v>
      </c>
      <c r="J1402" s="242">
        <v>346</v>
      </c>
      <c r="K1402" s="242">
        <v>554</v>
      </c>
      <c r="L1402" t="s">
        <v>634</v>
      </c>
      <c r="M1402" s="239">
        <v>146</v>
      </c>
      <c r="N1402" s="239" t="s">
        <v>2993</v>
      </c>
      <c r="O1402" s="241">
        <v>526</v>
      </c>
      <c r="P1402">
        <v>496</v>
      </c>
    </row>
    <row r="1403" spans="1:16" x14ac:dyDescent="0.35">
      <c r="A1403" t="s">
        <v>402</v>
      </c>
      <c r="B1403" t="s">
        <v>5630</v>
      </c>
      <c r="C1403" t="s">
        <v>5631</v>
      </c>
      <c r="E1403" t="s">
        <v>2802</v>
      </c>
      <c r="F1403" t="s">
        <v>618</v>
      </c>
      <c r="G1403" s="240">
        <v>454</v>
      </c>
      <c r="H1403" s="241">
        <v>123</v>
      </c>
      <c r="I1403" t="s">
        <v>764</v>
      </c>
      <c r="J1403" s="242">
        <v>120</v>
      </c>
      <c r="K1403" s="242">
        <v>192</v>
      </c>
      <c r="L1403" t="s">
        <v>634</v>
      </c>
      <c r="M1403" s="239">
        <v>85</v>
      </c>
      <c r="N1403" s="239" t="s">
        <v>2806</v>
      </c>
      <c r="O1403" s="241">
        <v>197</v>
      </c>
      <c r="P1403">
        <v>448</v>
      </c>
    </row>
    <row r="1404" spans="1:16" x14ac:dyDescent="0.35">
      <c r="A1404" t="s">
        <v>402</v>
      </c>
      <c r="B1404" t="s">
        <v>3421</v>
      </c>
      <c r="C1404" t="s">
        <v>5632</v>
      </c>
      <c r="E1404" t="s">
        <v>3332</v>
      </c>
      <c r="F1404" t="s">
        <v>612</v>
      </c>
      <c r="G1404" s="240">
        <v>228</v>
      </c>
      <c r="H1404" s="241">
        <v>148</v>
      </c>
      <c r="I1404" t="s">
        <v>764</v>
      </c>
      <c r="J1404" s="242">
        <v>139</v>
      </c>
      <c r="K1404" s="242">
        <v>222</v>
      </c>
      <c r="L1404" t="s">
        <v>637</v>
      </c>
      <c r="M1404" s="239">
        <v>78</v>
      </c>
      <c r="N1404" s="239" t="s">
        <v>3100</v>
      </c>
      <c r="O1404" s="241">
        <v>237</v>
      </c>
      <c r="P1404">
        <v>235</v>
      </c>
    </row>
    <row r="1405" spans="1:16" x14ac:dyDescent="0.35">
      <c r="A1405" t="s">
        <v>402</v>
      </c>
      <c r="B1405" t="s">
        <v>5633</v>
      </c>
      <c r="C1405" t="s">
        <v>5634</v>
      </c>
      <c r="E1405" t="s">
        <v>3332</v>
      </c>
      <c r="F1405" t="s">
        <v>612</v>
      </c>
      <c r="G1405" s="240">
        <v>158</v>
      </c>
      <c r="H1405" s="241">
        <v>81</v>
      </c>
      <c r="I1405" t="s">
        <v>764</v>
      </c>
      <c r="J1405" s="242">
        <v>75</v>
      </c>
      <c r="K1405" s="242">
        <v>120</v>
      </c>
      <c r="L1405" t="s">
        <v>636</v>
      </c>
      <c r="M1405" s="239">
        <v>42</v>
      </c>
      <c r="N1405" s="239" t="s">
        <v>2762</v>
      </c>
      <c r="O1405" s="241">
        <v>130</v>
      </c>
      <c r="P1405">
        <v>161</v>
      </c>
    </row>
    <row r="1406" spans="1:16" x14ac:dyDescent="0.35">
      <c r="A1406" t="s">
        <v>402</v>
      </c>
      <c r="B1406" t="s">
        <v>5635</v>
      </c>
      <c r="C1406" t="s">
        <v>5636</v>
      </c>
      <c r="E1406" t="s">
        <v>3332</v>
      </c>
      <c r="F1406" t="s">
        <v>618</v>
      </c>
      <c r="G1406" s="240">
        <v>225</v>
      </c>
      <c r="H1406" s="241">
        <v>30</v>
      </c>
      <c r="I1406" t="s">
        <v>764</v>
      </c>
      <c r="J1406" s="242">
        <v>35</v>
      </c>
      <c r="K1406" s="242">
        <v>56</v>
      </c>
      <c r="L1406" t="s">
        <v>634</v>
      </c>
      <c r="M1406" s="239">
        <v>50</v>
      </c>
      <c r="N1406" s="239" t="s">
        <v>2822</v>
      </c>
      <c r="O1406" s="241">
        <v>48</v>
      </c>
      <c r="P1406">
        <v>223</v>
      </c>
    </row>
    <row r="1407" spans="1:16" x14ac:dyDescent="0.35">
      <c r="A1407" t="s">
        <v>402</v>
      </c>
      <c r="B1407" t="s">
        <v>5637</v>
      </c>
      <c r="C1407" t="s">
        <v>5638</v>
      </c>
      <c r="E1407" t="s">
        <v>2819</v>
      </c>
      <c r="F1407" t="s">
        <v>612</v>
      </c>
      <c r="G1407" s="240">
        <v>871</v>
      </c>
      <c r="H1407" s="241">
        <v>320</v>
      </c>
      <c r="I1407" t="s">
        <v>2739</v>
      </c>
      <c r="J1407" s="242">
        <v>335</v>
      </c>
      <c r="K1407" s="242">
        <v>536</v>
      </c>
      <c r="L1407" t="s">
        <v>636</v>
      </c>
      <c r="M1407" s="239">
        <v>493</v>
      </c>
      <c r="N1407" s="239" t="s">
        <v>3162</v>
      </c>
      <c r="O1407" s="241">
        <v>512</v>
      </c>
      <c r="P1407">
        <v>850</v>
      </c>
    </row>
    <row r="1408" spans="1:16" x14ac:dyDescent="0.35">
      <c r="A1408" t="s">
        <v>402</v>
      </c>
      <c r="B1408" t="s">
        <v>5639</v>
      </c>
      <c r="C1408" t="s">
        <v>5640</v>
      </c>
      <c r="E1408" t="s">
        <v>2743</v>
      </c>
      <c r="F1408" t="s">
        <v>618</v>
      </c>
      <c r="G1408" s="240">
        <v>1212</v>
      </c>
      <c r="H1408" s="241">
        <v>439</v>
      </c>
      <c r="I1408" t="s">
        <v>768</v>
      </c>
      <c r="J1408" s="242">
        <v>459</v>
      </c>
      <c r="K1408" s="242">
        <v>734</v>
      </c>
      <c r="L1408" t="s">
        <v>637</v>
      </c>
      <c r="M1408" s="239">
        <v>98</v>
      </c>
      <c r="N1408" s="239" t="s">
        <v>2822</v>
      </c>
      <c r="O1408" s="241">
        <v>702</v>
      </c>
      <c r="P1408">
        <v>1222</v>
      </c>
    </row>
    <row r="1409" spans="1:16" x14ac:dyDescent="0.35">
      <c r="A1409" t="s">
        <v>402</v>
      </c>
      <c r="B1409" t="s">
        <v>5641</v>
      </c>
      <c r="C1409" t="s">
        <v>5642</v>
      </c>
      <c r="E1409" t="s">
        <v>3270</v>
      </c>
      <c r="F1409" t="s">
        <v>618</v>
      </c>
      <c r="G1409" s="240">
        <v>22</v>
      </c>
      <c r="H1409" s="241">
        <v>9</v>
      </c>
      <c r="I1409" t="s">
        <v>768</v>
      </c>
      <c r="J1409" s="242">
        <v>12</v>
      </c>
      <c r="K1409" s="242">
        <v>19</v>
      </c>
      <c r="L1409" s="217" t="s">
        <v>845</v>
      </c>
      <c r="M1409" s="239">
        <v>1</v>
      </c>
      <c r="N1409" s="239" t="s">
        <v>3061</v>
      </c>
      <c r="O1409" s="241">
        <v>14</v>
      </c>
      <c r="P1409">
        <v>18</v>
      </c>
    </row>
    <row r="1410" spans="1:16" x14ac:dyDescent="0.35">
      <c r="A1410" t="s">
        <v>403</v>
      </c>
      <c r="B1410" t="s">
        <v>5643</v>
      </c>
      <c r="C1410" t="s">
        <v>5644</v>
      </c>
      <c r="E1410" t="s">
        <v>2802</v>
      </c>
      <c r="F1410" t="s">
        <v>618</v>
      </c>
      <c r="G1410" s="240">
        <v>237</v>
      </c>
      <c r="H1410" s="241">
        <v>4</v>
      </c>
      <c r="I1410" t="s">
        <v>764</v>
      </c>
      <c r="J1410" s="242">
        <v>6</v>
      </c>
      <c r="K1410" s="242">
        <v>10</v>
      </c>
      <c r="L1410" t="s">
        <v>634</v>
      </c>
      <c r="M1410" s="239">
        <v>41</v>
      </c>
      <c r="N1410" s="239" t="s">
        <v>2806</v>
      </c>
      <c r="O1410" s="241">
        <v>6</v>
      </c>
      <c r="P1410">
        <v>237</v>
      </c>
    </row>
    <row r="1411" spans="1:16" x14ac:dyDescent="0.35">
      <c r="A1411" t="s">
        <v>403</v>
      </c>
      <c r="B1411" t="s">
        <v>3374</v>
      </c>
      <c r="C1411" t="s">
        <v>5645</v>
      </c>
      <c r="E1411" t="s">
        <v>2802</v>
      </c>
      <c r="F1411" t="s">
        <v>618</v>
      </c>
      <c r="G1411" s="240">
        <v>247</v>
      </c>
      <c r="H1411" s="241">
        <v>15</v>
      </c>
      <c r="I1411" t="s">
        <v>764</v>
      </c>
      <c r="J1411" s="242">
        <v>11</v>
      </c>
      <c r="K1411" s="242">
        <v>18</v>
      </c>
      <c r="L1411" t="s">
        <v>634</v>
      </c>
      <c r="M1411" s="239">
        <v>57</v>
      </c>
      <c r="N1411" s="239" t="s">
        <v>2937</v>
      </c>
      <c r="O1411" s="241">
        <v>24</v>
      </c>
      <c r="P1411">
        <v>241</v>
      </c>
    </row>
    <row r="1412" spans="1:16" x14ac:dyDescent="0.35">
      <c r="A1412" t="s">
        <v>403</v>
      </c>
      <c r="B1412" t="s">
        <v>5646</v>
      </c>
      <c r="C1412" t="s">
        <v>5647</v>
      </c>
      <c r="E1412" t="s">
        <v>2802</v>
      </c>
      <c r="F1412" t="s">
        <v>618</v>
      </c>
      <c r="G1412" s="240">
        <v>219</v>
      </c>
      <c r="H1412" s="241">
        <v>25</v>
      </c>
      <c r="I1412" t="s">
        <v>764</v>
      </c>
      <c r="J1412" s="242">
        <v>18</v>
      </c>
      <c r="K1412" s="242">
        <v>29</v>
      </c>
      <c r="L1412" t="s">
        <v>634</v>
      </c>
      <c r="M1412" s="239">
        <v>44</v>
      </c>
      <c r="N1412" s="239" t="s">
        <v>2822</v>
      </c>
      <c r="O1412" s="241">
        <v>40</v>
      </c>
      <c r="P1412">
        <v>221</v>
      </c>
    </row>
    <row r="1413" spans="1:16" x14ac:dyDescent="0.35">
      <c r="A1413" t="s">
        <v>403</v>
      </c>
      <c r="B1413" t="s">
        <v>5648</v>
      </c>
      <c r="C1413" t="s">
        <v>5649</v>
      </c>
      <c r="E1413" t="s">
        <v>2802</v>
      </c>
      <c r="F1413" t="s">
        <v>618</v>
      </c>
      <c r="G1413" s="240">
        <v>291</v>
      </c>
      <c r="H1413" s="241">
        <v>12</v>
      </c>
      <c r="I1413" t="s">
        <v>764</v>
      </c>
      <c r="J1413" s="242">
        <v>12</v>
      </c>
      <c r="K1413" s="242">
        <v>19</v>
      </c>
      <c r="L1413" t="s">
        <v>634</v>
      </c>
      <c r="M1413" s="239">
        <v>54</v>
      </c>
      <c r="N1413" s="239" t="s">
        <v>2806</v>
      </c>
      <c r="O1413" s="241">
        <v>19</v>
      </c>
      <c r="P1413">
        <v>293</v>
      </c>
    </row>
    <row r="1414" spans="1:16" x14ac:dyDescent="0.35">
      <c r="A1414" t="s">
        <v>403</v>
      </c>
      <c r="B1414" t="s">
        <v>5650</v>
      </c>
      <c r="C1414" t="s">
        <v>5651</v>
      </c>
      <c r="E1414" t="s">
        <v>2802</v>
      </c>
      <c r="F1414" t="s">
        <v>618</v>
      </c>
      <c r="G1414" s="240">
        <v>364</v>
      </c>
      <c r="H1414" s="241">
        <v>18</v>
      </c>
      <c r="I1414" t="s">
        <v>764</v>
      </c>
      <c r="J1414" s="242">
        <v>19</v>
      </c>
      <c r="K1414" s="242">
        <v>30</v>
      </c>
      <c r="L1414" t="s">
        <v>634</v>
      </c>
      <c r="M1414" s="239">
        <v>73</v>
      </c>
      <c r="N1414" s="239" t="s">
        <v>2768</v>
      </c>
      <c r="O1414" s="241">
        <v>29</v>
      </c>
      <c r="P1414">
        <v>361</v>
      </c>
    </row>
    <row r="1415" spans="1:16" x14ac:dyDescent="0.35">
      <c r="A1415" t="s">
        <v>403</v>
      </c>
      <c r="B1415" t="s">
        <v>5652</v>
      </c>
      <c r="C1415" t="s">
        <v>5653</v>
      </c>
      <c r="E1415" t="s">
        <v>2755</v>
      </c>
      <c r="F1415" t="s">
        <v>618</v>
      </c>
      <c r="G1415" s="240">
        <v>49</v>
      </c>
      <c r="H1415" s="241">
        <v>3</v>
      </c>
      <c r="I1415" t="s">
        <v>763</v>
      </c>
      <c r="J1415" s="242">
        <v>3</v>
      </c>
      <c r="K1415" s="242">
        <v>5</v>
      </c>
      <c r="L1415" s="217" t="s">
        <v>845</v>
      </c>
      <c r="M1415" s="239"/>
      <c r="N1415" s="239"/>
      <c r="O1415" s="241">
        <v>5</v>
      </c>
      <c r="P1415">
        <v>43</v>
      </c>
    </row>
    <row r="1416" spans="1:16" x14ac:dyDescent="0.35">
      <c r="A1416" t="s">
        <v>403</v>
      </c>
      <c r="B1416" t="s">
        <v>5654</v>
      </c>
      <c r="C1416" t="s">
        <v>5655</v>
      </c>
      <c r="E1416" t="s">
        <v>2819</v>
      </c>
      <c r="F1416" t="s">
        <v>618</v>
      </c>
      <c r="G1416" s="240">
        <v>778</v>
      </c>
      <c r="H1416" s="241">
        <v>35</v>
      </c>
      <c r="I1416" t="s">
        <v>2739</v>
      </c>
      <c r="J1416" s="242">
        <v>34</v>
      </c>
      <c r="K1416" s="242">
        <v>54</v>
      </c>
      <c r="L1416" t="s">
        <v>636</v>
      </c>
      <c r="M1416" s="239">
        <v>268</v>
      </c>
      <c r="N1416" s="239" t="s">
        <v>2825</v>
      </c>
      <c r="O1416" s="241">
        <v>56</v>
      </c>
      <c r="P1416">
        <v>780</v>
      </c>
    </row>
    <row r="1417" spans="1:16" x14ac:dyDescent="0.35">
      <c r="A1417" t="s">
        <v>403</v>
      </c>
      <c r="B1417" t="s">
        <v>5656</v>
      </c>
      <c r="C1417" t="s">
        <v>5657</v>
      </c>
      <c r="E1417" t="s">
        <v>2743</v>
      </c>
      <c r="F1417" t="s">
        <v>618</v>
      </c>
      <c r="G1417" s="240">
        <v>976</v>
      </c>
      <c r="H1417" s="241">
        <v>40</v>
      </c>
      <c r="I1417" t="s">
        <v>768</v>
      </c>
      <c r="J1417" s="242">
        <v>38</v>
      </c>
      <c r="K1417" s="242">
        <v>61</v>
      </c>
      <c r="L1417" t="s">
        <v>634</v>
      </c>
      <c r="M1417" s="239">
        <v>16</v>
      </c>
      <c r="N1417" s="239" t="s">
        <v>4797</v>
      </c>
      <c r="O1417" s="241">
        <v>64</v>
      </c>
      <c r="P1417">
        <v>975</v>
      </c>
    </row>
    <row r="1418" spans="1:16" x14ac:dyDescent="0.35">
      <c r="A1418" t="s">
        <v>405</v>
      </c>
      <c r="B1418" t="s">
        <v>5658</v>
      </c>
      <c r="C1418" t="s">
        <v>5659</v>
      </c>
      <c r="E1418" t="s">
        <v>2755</v>
      </c>
      <c r="F1418" t="s">
        <v>618</v>
      </c>
      <c r="G1418" s="240">
        <v>218</v>
      </c>
      <c r="H1418" s="241">
        <v>41</v>
      </c>
      <c r="I1418" t="s">
        <v>763</v>
      </c>
      <c r="J1418" s="242">
        <v>51</v>
      </c>
      <c r="K1418" s="242">
        <v>82</v>
      </c>
      <c r="L1418" s="217" t="s">
        <v>845</v>
      </c>
      <c r="M1418" s="239"/>
      <c r="N1418" s="239"/>
      <c r="O1418" s="241">
        <v>66</v>
      </c>
      <c r="P1418">
        <v>201</v>
      </c>
    </row>
    <row r="1419" spans="1:16" x14ac:dyDescent="0.35">
      <c r="A1419" t="s">
        <v>405</v>
      </c>
      <c r="B1419" t="s">
        <v>5660</v>
      </c>
      <c r="C1419" t="s">
        <v>5661</v>
      </c>
      <c r="E1419" t="s">
        <v>2758</v>
      </c>
      <c r="F1419" t="s">
        <v>618</v>
      </c>
      <c r="G1419" s="240">
        <v>324</v>
      </c>
      <c r="H1419" s="241">
        <v>71</v>
      </c>
      <c r="I1419" t="s">
        <v>764</v>
      </c>
      <c r="J1419" s="242">
        <v>65</v>
      </c>
      <c r="K1419" s="242">
        <v>104</v>
      </c>
      <c r="L1419" t="s">
        <v>634</v>
      </c>
      <c r="M1419" s="239">
        <v>64</v>
      </c>
      <c r="N1419" s="239" t="s">
        <v>2752</v>
      </c>
      <c r="O1419" s="241">
        <v>114</v>
      </c>
      <c r="P1419">
        <v>326</v>
      </c>
    </row>
    <row r="1420" spans="1:16" x14ac:dyDescent="0.35">
      <c r="A1420" t="s">
        <v>405</v>
      </c>
      <c r="B1420" t="s">
        <v>5662</v>
      </c>
      <c r="C1420" t="s">
        <v>5663</v>
      </c>
      <c r="E1420" t="s">
        <v>2751</v>
      </c>
      <c r="F1420" t="s">
        <v>615</v>
      </c>
      <c r="G1420" s="240">
        <v>930</v>
      </c>
      <c r="H1420" s="241">
        <v>209</v>
      </c>
      <c r="I1420" t="s">
        <v>2739</v>
      </c>
      <c r="J1420" s="242">
        <v>228</v>
      </c>
      <c r="K1420" s="242">
        <v>365</v>
      </c>
      <c r="L1420" t="s">
        <v>637</v>
      </c>
      <c r="M1420" s="239">
        <v>577</v>
      </c>
      <c r="N1420" s="239" t="s">
        <v>2996</v>
      </c>
      <c r="O1420" s="241">
        <v>334</v>
      </c>
      <c r="P1420">
        <v>929</v>
      </c>
    </row>
    <row r="1421" spans="1:16" x14ac:dyDescent="0.35">
      <c r="A1421" t="s">
        <v>405</v>
      </c>
      <c r="B1421" t="s">
        <v>5664</v>
      </c>
      <c r="C1421" t="s">
        <v>5665</v>
      </c>
      <c r="E1421" t="s">
        <v>2758</v>
      </c>
      <c r="F1421" t="s">
        <v>618</v>
      </c>
      <c r="G1421" s="240">
        <v>234</v>
      </c>
      <c r="H1421" s="241">
        <v>46</v>
      </c>
      <c r="I1421" t="s">
        <v>764</v>
      </c>
      <c r="J1421" s="242">
        <v>43</v>
      </c>
      <c r="K1421" s="242">
        <v>69</v>
      </c>
      <c r="L1421" t="s">
        <v>636</v>
      </c>
      <c r="M1421" s="239">
        <v>51</v>
      </c>
      <c r="N1421" s="239" t="s">
        <v>2748</v>
      </c>
      <c r="O1421" s="241">
        <v>74</v>
      </c>
      <c r="P1421">
        <v>240</v>
      </c>
    </row>
    <row r="1422" spans="1:16" x14ac:dyDescent="0.35">
      <c r="A1422" t="s">
        <v>405</v>
      </c>
      <c r="B1422" t="s">
        <v>5666</v>
      </c>
      <c r="C1422" t="s">
        <v>5667</v>
      </c>
      <c r="E1422" t="s">
        <v>2758</v>
      </c>
      <c r="F1422" t="s">
        <v>618</v>
      </c>
      <c r="G1422" s="240">
        <v>229</v>
      </c>
      <c r="H1422" s="241">
        <v>53</v>
      </c>
      <c r="I1422" t="s">
        <v>764</v>
      </c>
      <c r="J1422" s="242">
        <v>54</v>
      </c>
      <c r="K1422" s="242">
        <v>86</v>
      </c>
      <c r="L1422" t="s">
        <v>636</v>
      </c>
      <c r="M1422" s="239">
        <v>60</v>
      </c>
      <c r="N1422" s="239" t="s">
        <v>2877</v>
      </c>
      <c r="O1422" s="241">
        <v>85</v>
      </c>
      <c r="P1422">
        <v>229</v>
      </c>
    </row>
    <row r="1423" spans="1:16" x14ac:dyDescent="0.35">
      <c r="A1423" t="s">
        <v>405</v>
      </c>
      <c r="B1423" t="s">
        <v>5668</v>
      </c>
      <c r="C1423" t="s">
        <v>5669</v>
      </c>
      <c r="E1423" t="s">
        <v>2758</v>
      </c>
      <c r="F1423" t="s">
        <v>618</v>
      </c>
      <c r="G1423" s="240">
        <v>228</v>
      </c>
      <c r="H1423" s="241">
        <v>64</v>
      </c>
      <c r="I1423" t="s">
        <v>764</v>
      </c>
      <c r="J1423" s="242">
        <v>63</v>
      </c>
      <c r="K1423" s="242">
        <v>101</v>
      </c>
      <c r="L1423" t="s">
        <v>636</v>
      </c>
      <c r="M1423" s="239">
        <v>56</v>
      </c>
      <c r="N1423" s="239" t="s">
        <v>2919</v>
      </c>
      <c r="O1423" s="241">
        <v>102</v>
      </c>
      <c r="P1423">
        <v>233</v>
      </c>
    </row>
    <row r="1424" spans="1:16" x14ac:dyDescent="0.35">
      <c r="A1424" t="s">
        <v>405</v>
      </c>
      <c r="B1424" t="s">
        <v>5670</v>
      </c>
      <c r="C1424" t="s">
        <v>5671</v>
      </c>
      <c r="E1424" t="s">
        <v>2758</v>
      </c>
      <c r="F1424" t="s">
        <v>612</v>
      </c>
      <c r="G1424" s="240">
        <v>381</v>
      </c>
      <c r="H1424" s="241">
        <v>192</v>
      </c>
      <c r="I1424" t="s">
        <v>764</v>
      </c>
      <c r="J1424" s="242">
        <v>193</v>
      </c>
      <c r="K1424" s="242">
        <v>309</v>
      </c>
      <c r="L1424" t="s">
        <v>636</v>
      </c>
      <c r="M1424" s="239">
        <v>83</v>
      </c>
      <c r="N1424" s="239" t="s">
        <v>2877</v>
      </c>
      <c r="O1424" s="241">
        <v>307</v>
      </c>
      <c r="P1424">
        <v>381</v>
      </c>
    </row>
    <row r="1425" spans="1:16" x14ac:dyDescent="0.35">
      <c r="A1425" t="s">
        <v>405</v>
      </c>
      <c r="B1425" t="s">
        <v>5672</v>
      </c>
      <c r="C1425" t="s">
        <v>5673</v>
      </c>
      <c r="E1425" t="s">
        <v>2758</v>
      </c>
      <c r="F1425" t="s">
        <v>618</v>
      </c>
      <c r="G1425" s="240">
        <v>271</v>
      </c>
      <c r="H1425" s="241">
        <v>67</v>
      </c>
      <c r="I1425" t="s">
        <v>764</v>
      </c>
      <c r="J1425" s="242">
        <v>77</v>
      </c>
      <c r="K1425" s="242">
        <v>123</v>
      </c>
      <c r="L1425" t="s">
        <v>636</v>
      </c>
      <c r="M1425" s="239">
        <v>53</v>
      </c>
      <c r="N1425" s="239" t="s">
        <v>2762</v>
      </c>
      <c r="O1425" s="241">
        <v>107</v>
      </c>
      <c r="P1425">
        <v>270</v>
      </c>
    </row>
    <row r="1426" spans="1:16" x14ac:dyDescent="0.35">
      <c r="A1426" t="s">
        <v>405</v>
      </c>
      <c r="B1426" t="s">
        <v>5674</v>
      </c>
      <c r="C1426" t="s">
        <v>5675</v>
      </c>
      <c r="E1426" t="s">
        <v>2758</v>
      </c>
      <c r="F1426" t="s">
        <v>618</v>
      </c>
      <c r="G1426" s="240">
        <v>425</v>
      </c>
      <c r="H1426" s="241">
        <v>109</v>
      </c>
      <c r="I1426" t="s">
        <v>764</v>
      </c>
      <c r="J1426" s="242">
        <v>103</v>
      </c>
      <c r="K1426" s="242">
        <v>165</v>
      </c>
      <c r="L1426" t="s">
        <v>637</v>
      </c>
      <c r="M1426" s="239">
        <v>98</v>
      </c>
      <c r="N1426" s="239" t="s">
        <v>2735</v>
      </c>
      <c r="O1426" s="241">
        <v>174</v>
      </c>
      <c r="P1426">
        <v>427</v>
      </c>
    </row>
    <row r="1427" spans="1:16" x14ac:dyDescent="0.35">
      <c r="A1427" t="s">
        <v>405</v>
      </c>
      <c r="B1427" t="s">
        <v>5676</v>
      </c>
      <c r="C1427" t="s">
        <v>5677</v>
      </c>
      <c r="E1427" t="s">
        <v>2758</v>
      </c>
      <c r="F1427" t="s">
        <v>618</v>
      </c>
      <c r="G1427" s="240">
        <v>314</v>
      </c>
      <c r="H1427" s="241">
        <v>72</v>
      </c>
      <c r="I1427" t="s">
        <v>764</v>
      </c>
      <c r="J1427" s="242">
        <v>67</v>
      </c>
      <c r="K1427" s="242">
        <v>107</v>
      </c>
      <c r="L1427" t="s">
        <v>636</v>
      </c>
      <c r="M1427" s="239">
        <v>67</v>
      </c>
      <c r="N1427" s="239" t="s">
        <v>2765</v>
      </c>
      <c r="O1427" s="241">
        <v>115</v>
      </c>
      <c r="P1427">
        <v>330</v>
      </c>
    </row>
    <row r="1428" spans="1:16" x14ac:dyDescent="0.35">
      <c r="A1428" t="s">
        <v>405</v>
      </c>
      <c r="B1428" t="s">
        <v>5678</v>
      </c>
      <c r="C1428" t="s">
        <v>5679</v>
      </c>
      <c r="E1428" t="s">
        <v>2734</v>
      </c>
      <c r="F1428" t="s">
        <v>615</v>
      </c>
      <c r="G1428" s="240">
        <v>973</v>
      </c>
      <c r="H1428" s="241">
        <v>232</v>
      </c>
      <c r="I1428" t="s">
        <v>764</v>
      </c>
      <c r="J1428" s="242">
        <v>252</v>
      </c>
      <c r="K1428" s="242">
        <v>403</v>
      </c>
      <c r="L1428" t="s">
        <v>636</v>
      </c>
      <c r="M1428" s="239">
        <v>490</v>
      </c>
      <c r="N1428" s="239" t="s">
        <v>2794</v>
      </c>
      <c r="O1428" s="241">
        <v>371</v>
      </c>
      <c r="P1428">
        <v>972</v>
      </c>
    </row>
    <row r="1429" spans="1:16" x14ac:dyDescent="0.35">
      <c r="A1429" t="s">
        <v>405</v>
      </c>
      <c r="B1429" t="s">
        <v>5680</v>
      </c>
      <c r="C1429" t="s">
        <v>5681</v>
      </c>
      <c r="E1429" t="s">
        <v>2743</v>
      </c>
      <c r="F1429" t="s">
        <v>618</v>
      </c>
      <c r="G1429" s="240">
        <v>1964</v>
      </c>
      <c r="H1429" s="241">
        <v>398</v>
      </c>
      <c r="I1429" t="s">
        <v>768</v>
      </c>
      <c r="J1429" s="242">
        <v>408</v>
      </c>
      <c r="K1429" s="242">
        <v>653</v>
      </c>
      <c r="L1429" t="s">
        <v>636</v>
      </c>
      <c r="M1429" s="239">
        <v>152</v>
      </c>
      <c r="N1429" s="239" t="s">
        <v>2806</v>
      </c>
      <c r="O1429" s="241">
        <v>637</v>
      </c>
      <c r="P1429">
        <v>2003</v>
      </c>
    </row>
    <row r="1430" spans="1:16" x14ac:dyDescent="0.35">
      <c r="A1430" t="s">
        <v>406</v>
      </c>
      <c r="B1430" t="s">
        <v>5682</v>
      </c>
      <c r="C1430" t="s">
        <v>5683</v>
      </c>
      <c r="E1430" t="s">
        <v>2793</v>
      </c>
      <c r="F1430" t="s">
        <v>618</v>
      </c>
      <c r="G1430" s="240">
        <v>131</v>
      </c>
      <c r="H1430" s="241">
        <v>30</v>
      </c>
      <c r="I1430" t="s">
        <v>764</v>
      </c>
      <c r="J1430" s="242">
        <v>32</v>
      </c>
      <c r="K1430" s="242">
        <v>51</v>
      </c>
      <c r="L1430" t="s">
        <v>636</v>
      </c>
      <c r="M1430" s="239">
        <v>31</v>
      </c>
      <c r="N1430" s="239" t="s">
        <v>2748</v>
      </c>
      <c r="O1430" s="241">
        <v>48</v>
      </c>
      <c r="P1430">
        <v>131</v>
      </c>
    </row>
    <row r="1431" spans="1:16" x14ac:dyDescent="0.35">
      <c r="A1431" t="s">
        <v>407</v>
      </c>
      <c r="B1431" t="s">
        <v>5684</v>
      </c>
      <c r="C1431" t="s">
        <v>5685</v>
      </c>
      <c r="E1431" t="s">
        <v>2793</v>
      </c>
      <c r="F1431" t="s">
        <v>615</v>
      </c>
      <c r="G1431" s="240">
        <v>168</v>
      </c>
      <c r="H1431" s="241">
        <v>27</v>
      </c>
      <c r="I1431" t="s">
        <v>764</v>
      </c>
      <c r="J1431" s="242">
        <v>28</v>
      </c>
      <c r="K1431" s="242">
        <v>45</v>
      </c>
      <c r="L1431" t="s">
        <v>636</v>
      </c>
      <c r="M1431" s="239">
        <v>47</v>
      </c>
      <c r="N1431" s="239" t="s">
        <v>2752</v>
      </c>
      <c r="O1431" s="241">
        <v>43</v>
      </c>
      <c r="P1431">
        <v>165</v>
      </c>
    </row>
    <row r="1432" spans="1:16" x14ac:dyDescent="0.35">
      <c r="A1432" t="s">
        <v>408</v>
      </c>
      <c r="B1432" t="s">
        <v>5686</v>
      </c>
      <c r="C1432" t="s">
        <v>5687</v>
      </c>
      <c r="E1432" t="s">
        <v>2793</v>
      </c>
      <c r="F1432" t="s">
        <v>615</v>
      </c>
      <c r="G1432" s="240">
        <v>452</v>
      </c>
      <c r="H1432" s="241">
        <v>82</v>
      </c>
      <c r="I1432" t="s">
        <v>764</v>
      </c>
      <c r="J1432" s="242">
        <v>85</v>
      </c>
      <c r="K1432" s="242">
        <v>136</v>
      </c>
      <c r="L1432" t="s">
        <v>636</v>
      </c>
      <c r="M1432" s="239">
        <v>71</v>
      </c>
      <c r="N1432" s="239" t="s">
        <v>2831</v>
      </c>
      <c r="O1432" s="241">
        <v>131</v>
      </c>
      <c r="P1432">
        <v>452</v>
      </c>
    </row>
    <row r="1433" spans="1:16" x14ac:dyDescent="0.35">
      <c r="A1433" t="s">
        <v>409</v>
      </c>
      <c r="B1433" t="s">
        <v>5688</v>
      </c>
      <c r="C1433" t="s">
        <v>5689</v>
      </c>
      <c r="E1433" t="s">
        <v>2727</v>
      </c>
      <c r="F1433" t="s">
        <v>618</v>
      </c>
      <c r="G1433" s="240">
        <v>163</v>
      </c>
      <c r="H1433" s="241">
        <v>12</v>
      </c>
      <c r="I1433" t="s">
        <v>763</v>
      </c>
      <c r="J1433" s="242">
        <v>13</v>
      </c>
      <c r="K1433" s="242">
        <v>21</v>
      </c>
      <c r="L1433" s="217" t="s">
        <v>845</v>
      </c>
      <c r="M1433" s="239"/>
      <c r="N1433" s="239"/>
      <c r="O1433" s="241">
        <v>19</v>
      </c>
      <c r="P1433">
        <v>160</v>
      </c>
    </row>
    <row r="1434" spans="1:16" x14ac:dyDescent="0.35">
      <c r="A1434" t="s">
        <v>409</v>
      </c>
      <c r="B1434" t="s">
        <v>5690</v>
      </c>
      <c r="C1434" t="s">
        <v>5691</v>
      </c>
      <c r="E1434" t="s">
        <v>2727</v>
      </c>
      <c r="F1434" t="s">
        <v>618</v>
      </c>
      <c r="G1434" s="240">
        <v>186</v>
      </c>
      <c r="H1434" s="241">
        <v>21</v>
      </c>
      <c r="I1434" t="s">
        <v>763</v>
      </c>
      <c r="J1434" s="242">
        <v>21</v>
      </c>
      <c r="K1434" s="242">
        <v>34</v>
      </c>
      <c r="L1434" s="217" t="s">
        <v>845</v>
      </c>
      <c r="M1434" s="239"/>
      <c r="N1434" s="239"/>
      <c r="O1434" s="241">
        <v>34</v>
      </c>
      <c r="P1434">
        <v>181</v>
      </c>
    </row>
    <row r="1435" spans="1:16" x14ac:dyDescent="0.35">
      <c r="A1435" t="s">
        <v>409</v>
      </c>
      <c r="B1435" t="s">
        <v>5692</v>
      </c>
      <c r="C1435" t="s">
        <v>5693</v>
      </c>
      <c r="E1435" t="s">
        <v>2948</v>
      </c>
      <c r="F1435" t="s">
        <v>618</v>
      </c>
      <c r="G1435" s="240">
        <v>404</v>
      </c>
      <c r="H1435" s="241">
        <v>45</v>
      </c>
      <c r="I1435" t="s">
        <v>764</v>
      </c>
      <c r="J1435" s="242">
        <v>46</v>
      </c>
      <c r="K1435" s="242">
        <v>74</v>
      </c>
      <c r="L1435" t="s">
        <v>636</v>
      </c>
      <c r="M1435" s="239">
        <v>60</v>
      </c>
      <c r="N1435" s="239" t="s">
        <v>3615</v>
      </c>
      <c r="O1435" s="241">
        <v>72</v>
      </c>
      <c r="P1435">
        <v>402</v>
      </c>
    </row>
    <row r="1436" spans="1:16" x14ac:dyDescent="0.35">
      <c r="A1436" t="s">
        <v>409</v>
      </c>
      <c r="B1436" t="s">
        <v>5694</v>
      </c>
      <c r="C1436" t="s">
        <v>5695</v>
      </c>
      <c r="E1436" t="s">
        <v>2948</v>
      </c>
      <c r="F1436" t="s">
        <v>615</v>
      </c>
      <c r="G1436" s="240">
        <v>350</v>
      </c>
      <c r="H1436" s="241">
        <v>38</v>
      </c>
      <c r="I1436" t="s">
        <v>764</v>
      </c>
      <c r="J1436" s="242">
        <v>39</v>
      </c>
      <c r="K1436" s="242">
        <v>62</v>
      </c>
      <c r="L1436" t="s">
        <v>636</v>
      </c>
      <c r="M1436" s="239">
        <v>59</v>
      </c>
      <c r="N1436" s="239" t="s">
        <v>2748</v>
      </c>
      <c r="O1436" s="241">
        <v>61</v>
      </c>
      <c r="P1436">
        <v>349</v>
      </c>
    </row>
    <row r="1437" spans="1:16" x14ac:dyDescent="0.35">
      <c r="A1437" t="s">
        <v>409</v>
      </c>
      <c r="B1437" t="s">
        <v>5696</v>
      </c>
      <c r="C1437" t="s">
        <v>5697</v>
      </c>
      <c r="E1437" t="s">
        <v>2924</v>
      </c>
      <c r="F1437" t="s">
        <v>618</v>
      </c>
      <c r="G1437" s="240">
        <v>279</v>
      </c>
      <c r="H1437" s="241">
        <v>14</v>
      </c>
      <c r="I1437" t="s">
        <v>764</v>
      </c>
      <c r="J1437" s="242">
        <v>16</v>
      </c>
      <c r="K1437" s="242">
        <v>26</v>
      </c>
      <c r="L1437" t="s">
        <v>636</v>
      </c>
      <c r="M1437" s="239">
        <v>157</v>
      </c>
      <c r="N1437" s="239" t="s">
        <v>2752</v>
      </c>
      <c r="O1437" s="241">
        <v>22</v>
      </c>
      <c r="P1437">
        <v>279</v>
      </c>
    </row>
    <row r="1438" spans="1:16" x14ac:dyDescent="0.35">
      <c r="A1438" t="s">
        <v>409</v>
      </c>
      <c r="B1438" t="s">
        <v>5698</v>
      </c>
      <c r="C1438" t="s">
        <v>5699</v>
      </c>
      <c r="E1438" t="s">
        <v>2924</v>
      </c>
      <c r="F1438" t="s">
        <v>618</v>
      </c>
      <c r="G1438" s="240">
        <v>255</v>
      </c>
      <c r="H1438" s="241">
        <v>24</v>
      </c>
      <c r="I1438" t="s">
        <v>764</v>
      </c>
      <c r="J1438" s="242">
        <v>25</v>
      </c>
      <c r="K1438" s="242">
        <v>40</v>
      </c>
      <c r="L1438" t="s">
        <v>636</v>
      </c>
      <c r="M1438" s="239">
        <v>116</v>
      </c>
      <c r="N1438" s="239" t="s">
        <v>2882</v>
      </c>
      <c r="O1438" s="241">
        <v>38</v>
      </c>
      <c r="P1438">
        <v>252</v>
      </c>
    </row>
    <row r="1439" spans="1:16" x14ac:dyDescent="0.35">
      <c r="A1439" t="s">
        <v>409</v>
      </c>
      <c r="B1439" t="s">
        <v>5700</v>
      </c>
      <c r="C1439" t="s">
        <v>5701</v>
      </c>
      <c r="E1439" t="s">
        <v>2819</v>
      </c>
      <c r="F1439" t="s">
        <v>618</v>
      </c>
      <c r="G1439" s="240">
        <v>872</v>
      </c>
      <c r="H1439" s="241">
        <v>87</v>
      </c>
      <c r="I1439" t="s">
        <v>2739</v>
      </c>
      <c r="J1439" s="242">
        <v>84</v>
      </c>
      <c r="K1439" s="242">
        <v>134</v>
      </c>
      <c r="L1439" t="s">
        <v>636</v>
      </c>
      <c r="M1439" s="239">
        <v>391</v>
      </c>
      <c r="N1439" s="239" t="s">
        <v>2765</v>
      </c>
      <c r="O1439" s="241">
        <v>139</v>
      </c>
      <c r="P1439">
        <v>872</v>
      </c>
    </row>
    <row r="1440" spans="1:16" x14ac:dyDescent="0.35">
      <c r="A1440" t="s">
        <v>409</v>
      </c>
      <c r="B1440" t="s">
        <v>5702</v>
      </c>
      <c r="C1440" t="s">
        <v>5703</v>
      </c>
      <c r="E1440" t="s">
        <v>2743</v>
      </c>
      <c r="F1440" t="s">
        <v>618</v>
      </c>
      <c r="G1440" s="240">
        <v>880</v>
      </c>
      <c r="H1440" s="241">
        <v>69</v>
      </c>
      <c r="I1440" t="s">
        <v>768</v>
      </c>
      <c r="J1440" s="242">
        <v>65</v>
      </c>
      <c r="K1440" s="242">
        <v>104</v>
      </c>
      <c r="L1440" t="s">
        <v>634</v>
      </c>
      <c r="M1440" s="239">
        <v>60</v>
      </c>
      <c r="N1440" s="239" t="s">
        <v>3834</v>
      </c>
      <c r="O1440" s="241">
        <v>110</v>
      </c>
      <c r="P1440">
        <v>878</v>
      </c>
    </row>
    <row r="1441" spans="1:16" x14ac:dyDescent="0.35">
      <c r="A1441" t="s">
        <v>410</v>
      </c>
      <c r="B1441" t="s">
        <v>5704</v>
      </c>
      <c r="C1441" t="s">
        <v>5705</v>
      </c>
      <c r="E1441" t="s">
        <v>2755</v>
      </c>
      <c r="F1441" t="s">
        <v>618</v>
      </c>
      <c r="G1441" s="240">
        <v>77</v>
      </c>
      <c r="H1441" s="241">
        <v>22</v>
      </c>
      <c r="I1441" t="s">
        <v>763</v>
      </c>
      <c r="J1441" s="242">
        <v>22</v>
      </c>
      <c r="K1441" s="242">
        <v>35</v>
      </c>
      <c r="L1441" s="217" t="s">
        <v>845</v>
      </c>
      <c r="M1441" s="239"/>
      <c r="N1441" s="239"/>
      <c r="O1441" s="241">
        <v>35</v>
      </c>
      <c r="P1441">
        <v>74</v>
      </c>
    </row>
    <row r="1442" spans="1:16" x14ac:dyDescent="0.35">
      <c r="A1442" t="s">
        <v>410</v>
      </c>
      <c r="B1442" t="s">
        <v>3421</v>
      </c>
      <c r="C1442" t="s">
        <v>5706</v>
      </c>
      <c r="E1442" t="s">
        <v>2858</v>
      </c>
      <c r="F1442" t="s">
        <v>612</v>
      </c>
      <c r="G1442" s="240">
        <v>286</v>
      </c>
      <c r="H1442" s="241">
        <v>137</v>
      </c>
      <c r="I1442" t="s">
        <v>763</v>
      </c>
      <c r="J1442" s="242">
        <v>129</v>
      </c>
      <c r="K1442" s="242">
        <v>206</v>
      </c>
      <c r="L1442" s="217" t="s">
        <v>845</v>
      </c>
      <c r="M1442" s="239"/>
      <c r="N1442" s="239"/>
      <c r="O1442" s="241">
        <v>219</v>
      </c>
      <c r="P1442">
        <v>289</v>
      </c>
    </row>
    <row r="1443" spans="1:16" x14ac:dyDescent="0.35">
      <c r="A1443" t="s">
        <v>410</v>
      </c>
      <c r="B1443" t="s">
        <v>5707</v>
      </c>
      <c r="C1443" t="s">
        <v>5708</v>
      </c>
      <c r="E1443" t="s">
        <v>2861</v>
      </c>
      <c r="F1443" t="s">
        <v>612</v>
      </c>
      <c r="G1443" s="240">
        <v>288</v>
      </c>
      <c r="H1443" s="241">
        <v>99</v>
      </c>
      <c r="I1443" t="s">
        <v>764</v>
      </c>
      <c r="J1443" s="242">
        <v>100</v>
      </c>
      <c r="K1443" s="242">
        <v>160</v>
      </c>
      <c r="L1443" t="s">
        <v>637</v>
      </c>
      <c r="M1443" s="239">
        <v>180</v>
      </c>
      <c r="N1443" s="239" t="s">
        <v>3280</v>
      </c>
      <c r="O1443" s="241">
        <v>158</v>
      </c>
      <c r="P1443">
        <v>289</v>
      </c>
    </row>
    <row r="1444" spans="1:16" x14ac:dyDescent="0.35">
      <c r="A1444" t="s">
        <v>410</v>
      </c>
      <c r="B1444" t="s">
        <v>5709</v>
      </c>
      <c r="C1444" t="s">
        <v>5710</v>
      </c>
      <c r="E1444" t="s">
        <v>2819</v>
      </c>
      <c r="F1444" t="s">
        <v>612</v>
      </c>
      <c r="G1444" s="240">
        <v>308</v>
      </c>
      <c r="H1444" s="241">
        <v>96</v>
      </c>
      <c r="I1444" t="s">
        <v>2739</v>
      </c>
      <c r="J1444" s="242">
        <v>99</v>
      </c>
      <c r="K1444" s="242">
        <v>158</v>
      </c>
      <c r="L1444" t="s">
        <v>637</v>
      </c>
      <c r="M1444" s="239">
        <v>245</v>
      </c>
      <c r="N1444" s="239" t="s">
        <v>3252</v>
      </c>
      <c r="O1444" s="241">
        <v>154</v>
      </c>
      <c r="P1444">
        <v>305</v>
      </c>
    </row>
    <row r="1445" spans="1:16" x14ac:dyDescent="0.35">
      <c r="A1445" t="s">
        <v>410</v>
      </c>
      <c r="B1445" t="s">
        <v>5711</v>
      </c>
      <c r="C1445" t="s">
        <v>5712</v>
      </c>
      <c r="E1445" t="s">
        <v>2908</v>
      </c>
      <c r="F1445" t="s">
        <v>618</v>
      </c>
      <c r="G1445" s="240">
        <v>34</v>
      </c>
      <c r="H1445" s="241">
        <v>17</v>
      </c>
      <c r="I1445" t="s">
        <v>2909</v>
      </c>
      <c r="J1445" s="242">
        <v>16</v>
      </c>
      <c r="K1445" s="242">
        <v>26</v>
      </c>
      <c r="L1445" s="217" t="s">
        <v>2790</v>
      </c>
      <c r="M1445" s="239"/>
      <c r="N1445" s="239"/>
      <c r="O1445" s="241">
        <v>27</v>
      </c>
      <c r="P1445">
        <v>32</v>
      </c>
    </row>
    <row r="1446" spans="1:16" x14ac:dyDescent="0.35">
      <c r="A1446" t="s">
        <v>410</v>
      </c>
      <c r="B1446" t="s">
        <v>5713</v>
      </c>
      <c r="C1446" t="s">
        <v>5714</v>
      </c>
      <c r="E1446" t="s">
        <v>2743</v>
      </c>
      <c r="F1446" t="s">
        <v>612</v>
      </c>
      <c r="G1446" s="240">
        <v>296</v>
      </c>
      <c r="H1446" s="241">
        <v>93</v>
      </c>
      <c r="I1446" t="s">
        <v>768</v>
      </c>
      <c r="J1446" s="242">
        <v>99</v>
      </c>
      <c r="K1446" s="242">
        <v>158</v>
      </c>
      <c r="L1446" t="s">
        <v>637</v>
      </c>
      <c r="M1446" s="239">
        <v>40</v>
      </c>
      <c r="N1446" s="239" t="s">
        <v>2731</v>
      </c>
      <c r="O1446" s="241">
        <v>149</v>
      </c>
      <c r="P1446">
        <v>302</v>
      </c>
    </row>
    <row r="1447" spans="1:16" x14ac:dyDescent="0.35">
      <c r="A1447" t="s">
        <v>411</v>
      </c>
      <c r="B1447" t="s">
        <v>5715</v>
      </c>
      <c r="C1447" t="s">
        <v>5716</v>
      </c>
      <c r="E1447" t="s">
        <v>2802</v>
      </c>
      <c r="F1447" t="s">
        <v>618</v>
      </c>
      <c r="G1447" s="240">
        <v>400</v>
      </c>
      <c r="H1447" s="241">
        <v>7</v>
      </c>
      <c r="I1447" t="s">
        <v>764</v>
      </c>
      <c r="J1447" s="242">
        <v>6</v>
      </c>
      <c r="K1447" s="242">
        <v>10</v>
      </c>
      <c r="L1447" t="s">
        <v>634</v>
      </c>
      <c r="M1447" s="239">
        <v>42</v>
      </c>
      <c r="N1447" s="239" t="s">
        <v>2970</v>
      </c>
      <c r="O1447" s="241">
        <v>11</v>
      </c>
      <c r="P1447">
        <v>400</v>
      </c>
    </row>
    <row r="1448" spans="1:16" x14ac:dyDescent="0.35">
      <c r="A1448" t="s">
        <v>411</v>
      </c>
      <c r="B1448" t="s">
        <v>5717</v>
      </c>
      <c r="C1448" t="s">
        <v>5718</v>
      </c>
      <c r="E1448" t="s">
        <v>2989</v>
      </c>
      <c r="F1448" t="s">
        <v>615</v>
      </c>
      <c r="G1448" s="240">
        <v>547</v>
      </c>
      <c r="H1448" s="241">
        <v>53</v>
      </c>
      <c r="I1448" t="s">
        <v>764</v>
      </c>
      <c r="J1448" s="242">
        <v>54</v>
      </c>
      <c r="K1448" s="242">
        <v>86</v>
      </c>
      <c r="L1448" t="s">
        <v>634</v>
      </c>
      <c r="M1448" s="239">
        <v>57</v>
      </c>
      <c r="N1448" s="239" t="s">
        <v>2850</v>
      </c>
      <c r="O1448" s="241">
        <v>85</v>
      </c>
      <c r="P1448">
        <v>547</v>
      </c>
    </row>
    <row r="1449" spans="1:16" x14ac:dyDescent="0.35">
      <c r="A1449" t="s">
        <v>411</v>
      </c>
      <c r="B1449" t="s">
        <v>5719</v>
      </c>
      <c r="C1449" t="s">
        <v>5720</v>
      </c>
      <c r="E1449" t="s">
        <v>2802</v>
      </c>
      <c r="F1449" t="s">
        <v>618</v>
      </c>
      <c r="G1449" s="240">
        <v>443</v>
      </c>
      <c r="H1449" s="241">
        <v>19</v>
      </c>
      <c r="I1449" t="s">
        <v>764</v>
      </c>
      <c r="J1449" s="242">
        <v>16</v>
      </c>
      <c r="K1449" s="242">
        <v>26</v>
      </c>
      <c r="L1449" t="s">
        <v>636</v>
      </c>
      <c r="M1449" s="239">
        <v>46</v>
      </c>
      <c r="N1449" s="239" t="s">
        <v>3768</v>
      </c>
      <c r="O1449" s="241">
        <v>30</v>
      </c>
      <c r="P1449">
        <v>443</v>
      </c>
    </row>
    <row r="1450" spans="1:16" x14ac:dyDescent="0.35">
      <c r="A1450" t="s">
        <v>411</v>
      </c>
      <c r="B1450" t="s">
        <v>5721</v>
      </c>
      <c r="C1450" t="s">
        <v>5722</v>
      </c>
      <c r="E1450" t="s">
        <v>2802</v>
      </c>
      <c r="F1450" t="s">
        <v>618</v>
      </c>
      <c r="G1450" s="240">
        <v>400</v>
      </c>
      <c r="H1450" s="241">
        <v>16</v>
      </c>
      <c r="I1450" t="s">
        <v>764</v>
      </c>
      <c r="J1450" s="242">
        <v>16</v>
      </c>
      <c r="K1450" s="242">
        <v>26</v>
      </c>
      <c r="L1450" t="s">
        <v>636</v>
      </c>
      <c r="M1450" s="239">
        <v>52</v>
      </c>
      <c r="N1450" s="239" t="s">
        <v>3008</v>
      </c>
      <c r="O1450" s="241">
        <v>26</v>
      </c>
      <c r="P1450">
        <v>407</v>
      </c>
    </row>
    <row r="1451" spans="1:16" x14ac:dyDescent="0.35">
      <c r="A1451" t="s">
        <v>411</v>
      </c>
      <c r="B1451" t="s">
        <v>5723</v>
      </c>
      <c r="C1451" t="s">
        <v>5724</v>
      </c>
      <c r="E1451" t="s">
        <v>2802</v>
      </c>
      <c r="F1451" t="s">
        <v>618</v>
      </c>
      <c r="G1451" s="240">
        <v>472</v>
      </c>
      <c r="H1451" s="241">
        <v>6</v>
      </c>
      <c r="I1451" t="s">
        <v>764</v>
      </c>
      <c r="J1451" s="242">
        <v>10</v>
      </c>
      <c r="K1451" s="242">
        <v>16</v>
      </c>
      <c r="L1451" t="s">
        <v>634</v>
      </c>
      <c r="M1451" s="239">
        <v>58</v>
      </c>
      <c r="N1451" s="239" t="s">
        <v>3008</v>
      </c>
      <c r="O1451" s="241">
        <v>10</v>
      </c>
      <c r="P1451">
        <v>469</v>
      </c>
    </row>
    <row r="1452" spans="1:16" x14ac:dyDescent="0.35">
      <c r="A1452" t="s">
        <v>411</v>
      </c>
      <c r="B1452" t="s">
        <v>5725</v>
      </c>
      <c r="C1452" t="s">
        <v>5726</v>
      </c>
      <c r="E1452" t="s">
        <v>2819</v>
      </c>
      <c r="F1452" t="s">
        <v>618</v>
      </c>
      <c r="G1452" s="240">
        <v>1109</v>
      </c>
      <c r="H1452" s="241">
        <v>51</v>
      </c>
      <c r="I1452" t="s">
        <v>2739</v>
      </c>
      <c r="J1452" s="242">
        <v>57</v>
      </c>
      <c r="K1452" s="242">
        <v>91</v>
      </c>
      <c r="L1452" t="s">
        <v>636</v>
      </c>
      <c r="M1452" s="239">
        <v>242</v>
      </c>
      <c r="N1452" s="239" t="s">
        <v>2787</v>
      </c>
      <c r="O1452" s="241">
        <v>82</v>
      </c>
      <c r="P1452">
        <v>1105</v>
      </c>
    </row>
    <row r="1453" spans="1:16" x14ac:dyDescent="0.35">
      <c r="A1453" t="s">
        <v>411</v>
      </c>
      <c r="B1453" t="s">
        <v>5727</v>
      </c>
      <c r="C1453" t="s">
        <v>5728</v>
      </c>
      <c r="E1453" t="s">
        <v>2743</v>
      </c>
      <c r="F1453" t="s">
        <v>618</v>
      </c>
      <c r="G1453" s="240">
        <v>1221</v>
      </c>
      <c r="H1453" s="241">
        <v>53</v>
      </c>
      <c r="I1453" t="s">
        <v>768</v>
      </c>
      <c r="J1453" s="242">
        <v>65</v>
      </c>
      <c r="K1453" s="242">
        <v>104</v>
      </c>
      <c r="L1453" t="s">
        <v>634</v>
      </c>
      <c r="M1453" s="239">
        <v>16</v>
      </c>
      <c r="N1453" s="239" t="s">
        <v>4797</v>
      </c>
      <c r="O1453" s="241">
        <v>85</v>
      </c>
      <c r="P1453">
        <v>1220</v>
      </c>
    </row>
    <row r="1454" spans="1:16" x14ac:dyDescent="0.35">
      <c r="A1454" t="s">
        <v>412</v>
      </c>
      <c r="B1454" t="s">
        <v>5729</v>
      </c>
      <c r="C1454" t="s">
        <v>5730</v>
      </c>
      <c r="E1454" t="s">
        <v>3039</v>
      </c>
      <c r="F1454" t="s">
        <v>615</v>
      </c>
      <c r="G1454" s="240">
        <v>617</v>
      </c>
      <c r="H1454" s="241">
        <v>149</v>
      </c>
      <c r="I1454" t="s">
        <v>764</v>
      </c>
      <c r="J1454" s="242">
        <v>170</v>
      </c>
      <c r="K1454" s="242">
        <v>272</v>
      </c>
      <c r="L1454" s="217" t="s">
        <v>845</v>
      </c>
      <c r="M1454" s="239">
        <v>69</v>
      </c>
      <c r="N1454" s="239" t="s">
        <v>2882</v>
      </c>
      <c r="O1454" s="241">
        <v>238</v>
      </c>
      <c r="P1454">
        <v>579</v>
      </c>
    </row>
    <row r="1455" spans="1:16" x14ac:dyDescent="0.35">
      <c r="A1455" t="s">
        <v>412</v>
      </c>
      <c r="B1455" t="s">
        <v>5731</v>
      </c>
      <c r="C1455" t="s">
        <v>5732</v>
      </c>
      <c r="E1455" t="s">
        <v>2961</v>
      </c>
      <c r="F1455" t="s">
        <v>615</v>
      </c>
      <c r="G1455" s="240">
        <v>619</v>
      </c>
      <c r="H1455" s="241">
        <v>139</v>
      </c>
      <c r="I1455" t="s">
        <v>766</v>
      </c>
      <c r="J1455" s="242">
        <v>144</v>
      </c>
      <c r="K1455" s="242">
        <v>230</v>
      </c>
      <c r="L1455" t="s">
        <v>636</v>
      </c>
      <c r="M1455" s="239">
        <v>347</v>
      </c>
      <c r="N1455" s="239" t="s">
        <v>2919</v>
      </c>
      <c r="O1455" s="241">
        <v>222</v>
      </c>
      <c r="P1455">
        <v>611</v>
      </c>
    </row>
    <row r="1456" spans="1:16" x14ac:dyDescent="0.35">
      <c r="A1456" t="s">
        <v>412</v>
      </c>
      <c r="B1456" t="s">
        <v>5733</v>
      </c>
      <c r="C1456" t="s">
        <v>5734</v>
      </c>
      <c r="E1456" t="s">
        <v>2930</v>
      </c>
      <c r="F1456" t="s">
        <v>618</v>
      </c>
      <c r="G1456" s="240">
        <v>713</v>
      </c>
      <c r="H1456" s="241">
        <v>143</v>
      </c>
      <c r="I1456" t="s">
        <v>2909</v>
      </c>
      <c r="J1456" s="242">
        <v>169</v>
      </c>
      <c r="K1456" s="242">
        <v>270</v>
      </c>
      <c r="L1456" t="s">
        <v>636</v>
      </c>
      <c r="M1456" s="239">
        <v>155</v>
      </c>
      <c r="N1456" s="239" t="s">
        <v>2735</v>
      </c>
      <c r="O1456" s="241">
        <v>229</v>
      </c>
      <c r="P1456">
        <v>692</v>
      </c>
    </row>
    <row r="1457" spans="1:16" x14ac:dyDescent="0.35">
      <c r="A1457" t="s">
        <v>413</v>
      </c>
      <c r="B1457" t="s">
        <v>5735</v>
      </c>
      <c r="C1457" t="s">
        <v>5736</v>
      </c>
      <c r="E1457" t="s">
        <v>2802</v>
      </c>
      <c r="F1457" t="s">
        <v>615</v>
      </c>
      <c r="G1457" s="240">
        <v>303</v>
      </c>
      <c r="H1457" s="241">
        <v>91</v>
      </c>
      <c r="I1457" t="s">
        <v>764</v>
      </c>
      <c r="J1457" s="242">
        <v>83</v>
      </c>
      <c r="K1457" s="242">
        <v>133</v>
      </c>
      <c r="L1457" t="s">
        <v>636</v>
      </c>
      <c r="M1457" s="239">
        <v>99</v>
      </c>
      <c r="N1457" s="239" t="s">
        <v>3423</v>
      </c>
      <c r="O1457" s="241">
        <v>146</v>
      </c>
      <c r="P1457">
        <v>317</v>
      </c>
    </row>
    <row r="1458" spans="1:16" x14ac:dyDescent="0.35">
      <c r="A1458" t="s">
        <v>413</v>
      </c>
      <c r="B1458" t="s">
        <v>5737</v>
      </c>
      <c r="C1458" t="s">
        <v>5738</v>
      </c>
      <c r="E1458" t="s">
        <v>2802</v>
      </c>
      <c r="F1458" t="s">
        <v>618</v>
      </c>
      <c r="G1458" s="240">
        <v>206</v>
      </c>
      <c r="H1458" s="241">
        <v>28</v>
      </c>
      <c r="I1458" t="s">
        <v>764</v>
      </c>
      <c r="J1458" s="242">
        <v>27</v>
      </c>
      <c r="K1458" s="242">
        <v>43</v>
      </c>
      <c r="L1458" t="s">
        <v>636</v>
      </c>
      <c r="M1458" s="239">
        <v>44</v>
      </c>
      <c r="N1458" s="239" t="s">
        <v>3435</v>
      </c>
      <c r="O1458" s="241">
        <v>45</v>
      </c>
      <c r="P1458">
        <v>208</v>
      </c>
    </row>
    <row r="1459" spans="1:16" x14ac:dyDescent="0.35">
      <c r="A1459" t="s">
        <v>413</v>
      </c>
      <c r="B1459" t="s">
        <v>5739</v>
      </c>
      <c r="C1459" t="s">
        <v>5740</v>
      </c>
      <c r="E1459" t="s">
        <v>2802</v>
      </c>
      <c r="F1459" t="s">
        <v>618</v>
      </c>
      <c r="G1459" s="240">
        <v>213</v>
      </c>
      <c r="H1459" s="241">
        <v>42</v>
      </c>
      <c r="I1459" t="s">
        <v>764</v>
      </c>
      <c r="J1459" s="242">
        <v>49</v>
      </c>
      <c r="K1459" s="242">
        <v>78</v>
      </c>
      <c r="L1459" t="s">
        <v>636</v>
      </c>
      <c r="M1459" s="239">
        <v>46</v>
      </c>
      <c r="N1459" s="239" t="s">
        <v>2748</v>
      </c>
      <c r="O1459" s="241">
        <v>67</v>
      </c>
      <c r="P1459">
        <v>212</v>
      </c>
    </row>
    <row r="1460" spans="1:16" x14ac:dyDescent="0.35">
      <c r="A1460" t="s">
        <v>413</v>
      </c>
      <c r="B1460" t="s">
        <v>5741</v>
      </c>
      <c r="C1460" t="s">
        <v>5742</v>
      </c>
      <c r="E1460" t="s">
        <v>2989</v>
      </c>
      <c r="F1460" t="s">
        <v>618</v>
      </c>
      <c r="G1460" s="240">
        <v>475</v>
      </c>
      <c r="H1460" s="241">
        <v>72</v>
      </c>
      <c r="I1460" t="s">
        <v>764</v>
      </c>
      <c r="J1460" s="242">
        <v>73</v>
      </c>
      <c r="K1460" s="242">
        <v>117</v>
      </c>
      <c r="L1460" t="s">
        <v>636</v>
      </c>
      <c r="M1460" s="239">
        <v>90</v>
      </c>
      <c r="N1460" s="239" t="s">
        <v>2937</v>
      </c>
      <c r="O1460" s="241">
        <v>115</v>
      </c>
      <c r="P1460">
        <v>486</v>
      </c>
    </row>
    <row r="1461" spans="1:16" x14ac:dyDescent="0.35">
      <c r="A1461" t="s">
        <v>413</v>
      </c>
      <c r="B1461" t="s">
        <v>5743</v>
      </c>
      <c r="C1461" t="s">
        <v>5744</v>
      </c>
      <c r="E1461" t="s">
        <v>2989</v>
      </c>
      <c r="F1461" t="s">
        <v>615</v>
      </c>
      <c r="G1461" s="240">
        <v>369</v>
      </c>
      <c r="H1461" s="241">
        <v>131</v>
      </c>
      <c r="I1461" t="s">
        <v>764</v>
      </c>
      <c r="J1461" s="242">
        <v>138</v>
      </c>
      <c r="K1461" s="242">
        <v>221</v>
      </c>
      <c r="L1461" t="s">
        <v>636</v>
      </c>
      <c r="M1461" s="239">
        <v>58</v>
      </c>
      <c r="N1461" s="239" t="s">
        <v>2885</v>
      </c>
      <c r="O1461" s="241">
        <v>210</v>
      </c>
      <c r="P1461">
        <v>337</v>
      </c>
    </row>
    <row r="1462" spans="1:16" x14ac:dyDescent="0.35">
      <c r="A1462" t="s">
        <v>413</v>
      </c>
      <c r="B1462" t="s">
        <v>5745</v>
      </c>
      <c r="C1462" t="s">
        <v>5746</v>
      </c>
      <c r="E1462" t="s">
        <v>2802</v>
      </c>
      <c r="F1462" t="s">
        <v>615</v>
      </c>
      <c r="G1462" s="240">
        <v>324</v>
      </c>
      <c r="H1462" s="241">
        <v>121</v>
      </c>
      <c r="I1462" t="s">
        <v>764</v>
      </c>
      <c r="J1462" s="242">
        <v>115</v>
      </c>
      <c r="K1462" s="242">
        <v>184</v>
      </c>
      <c r="L1462" t="s">
        <v>636</v>
      </c>
      <c r="M1462" s="239">
        <v>81</v>
      </c>
      <c r="N1462" s="239" t="s">
        <v>2762</v>
      </c>
      <c r="O1462" s="241">
        <v>194</v>
      </c>
      <c r="P1462">
        <v>331</v>
      </c>
    </row>
    <row r="1463" spans="1:16" x14ac:dyDescent="0.35">
      <c r="A1463" t="s">
        <v>413</v>
      </c>
      <c r="B1463" t="s">
        <v>5747</v>
      </c>
      <c r="C1463" t="s">
        <v>5748</v>
      </c>
      <c r="E1463" t="s">
        <v>2802</v>
      </c>
      <c r="F1463" t="s">
        <v>618</v>
      </c>
      <c r="G1463" s="240">
        <v>176</v>
      </c>
      <c r="H1463" s="241">
        <v>28</v>
      </c>
      <c r="I1463" t="s">
        <v>764</v>
      </c>
      <c r="J1463" s="242">
        <v>28</v>
      </c>
      <c r="K1463" s="242">
        <v>45</v>
      </c>
      <c r="L1463" t="s">
        <v>634</v>
      </c>
      <c r="M1463" s="239">
        <v>37</v>
      </c>
      <c r="N1463" s="239" t="s">
        <v>2816</v>
      </c>
      <c r="O1463" s="241">
        <v>45</v>
      </c>
      <c r="P1463">
        <v>181</v>
      </c>
    </row>
    <row r="1464" spans="1:16" x14ac:dyDescent="0.35">
      <c r="A1464" t="s">
        <v>413</v>
      </c>
      <c r="B1464" t="s">
        <v>5749</v>
      </c>
      <c r="C1464" t="s">
        <v>5750</v>
      </c>
      <c r="E1464" t="s">
        <v>2802</v>
      </c>
      <c r="F1464" t="s">
        <v>615</v>
      </c>
      <c r="G1464" s="240">
        <v>239</v>
      </c>
      <c r="H1464" s="241">
        <v>60</v>
      </c>
      <c r="I1464" t="s">
        <v>764</v>
      </c>
      <c r="J1464" s="242">
        <v>66</v>
      </c>
      <c r="K1464" s="242">
        <v>106</v>
      </c>
      <c r="L1464" t="s">
        <v>636</v>
      </c>
      <c r="M1464" s="239">
        <v>37</v>
      </c>
      <c r="N1464" s="239" t="s">
        <v>3261</v>
      </c>
      <c r="O1464" s="241">
        <v>96</v>
      </c>
      <c r="P1464">
        <v>234</v>
      </c>
    </row>
    <row r="1465" spans="1:16" x14ac:dyDescent="0.35">
      <c r="A1465" t="s">
        <v>413</v>
      </c>
      <c r="B1465" t="s">
        <v>4714</v>
      </c>
      <c r="C1465" t="s">
        <v>5751</v>
      </c>
      <c r="E1465" t="s">
        <v>2819</v>
      </c>
      <c r="F1465" t="s">
        <v>618</v>
      </c>
      <c r="G1465" s="240">
        <v>514</v>
      </c>
      <c r="H1465" s="241">
        <v>129</v>
      </c>
      <c r="I1465" t="s">
        <v>2739</v>
      </c>
      <c r="J1465" s="242">
        <v>130</v>
      </c>
      <c r="K1465" s="242">
        <v>208</v>
      </c>
      <c r="L1465" t="s">
        <v>636</v>
      </c>
      <c r="M1465" s="239">
        <v>281</v>
      </c>
      <c r="N1465" s="239" t="s">
        <v>2885</v>
      </c>
      <c r="O1465" s="241">
        <v>206</v>
      </c>
      <c r="P1465">
        <v>520</v>
      </c>
    </row>
    <row r="1466" spans="1:16" x14ac:dyDescent="0.35">
      <c r="A1466" t="s">
        <v>413</v>
      </c>
      <c r="B1466" t="s">
        <v>5752</v>
      </c>
      <c r="C1466" t="s">
        <v>5753</v>
      </c>
      <c r="E1466" t="s">
        <v>2819</v>
      </c>
      <c r="F1466" t="s">
        <v>618</v>
      </c>
      <c r="G1466" s="240">
        <v>529</v>
      </c>
      <c r="H1466" s="241">
        <v>113</v>
      </c>
      <c r="I1466" t="s">
        <v>2739</v>
      </c>
      <c r="J1466" s="242">
        <v>125</v>
      </c>
      <c r="K1466" s="242">
        <v>200</v>
      </c>
      <c r="L1466" t="s">
        <v>636</v>
      </c>
      <c r="M1466" s="239">
        <v>262</v>
      </c>
      <c r="N1466" s="239" t="s">
        <v>2759</v>
      </c>
      <c r="O1466" s="241">
        <v>181</v>
      </c>
      <c r="P1466">
        <v>530</v>
      </c>
    </row>
    <row r="1467" spans="1:16" x14ac:dyDescent="0.35">
      <c r="A1467" t="s">
        <v>413</v>
      </c>
      <c r="B1467" t="s">
        <v>5754</v>
      </c>
      <c r="C1467" t="s">
        <v>5755</v>
      </c>
      <c r="E1467" t="s">
        <v>2743</v>
      </c>
      <c r="F1467" t="s">
        <v>618</v>
      </c>
      <c r="G1467" s="240">
        <v>1342</v>
      </c>
      <c r="H1467" s="241">
        <v>247</v>
      </c>
      <c r="I1467" t="s">
        <v>768</v>
      </c>
      <c r="J1467" s="242">
        <v>241</v>
      </c>
      <c r="K1467" s="242">
        <v>386</v>
      </c>
      <c r="L1467" t="s">
        <v>637</v>
      </c>
      <c r="M1467" s="239">
        <v>105</v>
      </c>
      <c r="N1467" s="239" t="s">
        <v>2806</v>
      </c>
      <c r="O1467" s="241">
        <v>395</v>
      </c>
      <c r="P1467">
        <v>1356</v>
      </c>
    </row>
    <row r="1468" spans="1:16" x14ac:dyDescent="0.35">
      <c r="A1468" t="s">
        <v>414</v>
      </c>
      <c r="B1468" t="s">
        <v>5756</v>
      </c>
      <c r="C1468" t="s">
        <v>5757</v>
      </c>
      <c r="E1468" t="s">
        <v>2755</v>
      </c>
      <c r="F1468" t="s">
        <v>618</v>
      </c>
      <c r="G1468" s="240">
        <v>589</v>
      </c>
      <c r="H1468" s="241">
        <v>432</v>
      </c>
      <c r="I1468" t="s">
        <v>763</v>
      </c>
      <c r="J1468" s="242">
        <v>457</v>
      </c>
      <c r="K1468" s="242">
        <v>731</v>
      </c>
      <c r="L1468" s="217" t="s">
        <v>845</v>
      </c>
      <c r="M1468" s="239"/>
      <c r="N1468" s="239"/>
      <c r="O1468" s="241">
        <v>691</v>
      </c>
      <c r="P1468">
        <v>571</v>
      </c>
    </row>
    <row r="1469" spans="1:16" x14ac:dyDescent="0.35">
      <c r="A1469" t="s">
        <v>414</v>
      </c>
      <c r="B1469" t="s">
        <v>5758</v>
      </c>
      <c r="C1469" t="s">
        <v>5759</v>
      </c>
      <c r="E1469" t="s">
        <v>2793</v>
      </c>
      <c r="F1469" t="s">
        <v>612</v>
      </c>
      <c r="G1469" s="240">
        <v>579</v>
      </c>
      <c r="H1469" s="241">
        <v>436</v>
      </c>
      <c r="I1469" t="s">
        <v>764</v>
      </c>
      <c r="J1469" s="242">
        <v>437</v>
      </c>
      <c r="K1469" s="242">
        <v>699</v>
      </c>
      <c r="L1469" t="s">
        <v>636</v>
      </c>
      <c r="M1469" s="239">
        <v>169</v>
      </c>
      <c r="N1469" s="239" t="s">
        <v>3088</v>
      </c>
      <c r="O1469" s="241">
        <v>698</v>
      </c>
      <c r="P1469">
        <v>582</v>
      </c>
    </row>
    <row r="1470" spans="1:16" x14ac:dyDescent="0.35">
      <c r="A1470" t="s">
        <v>414</v>
      </c>
      <c r="B1470" t="s">
        <v>5760</v>
      </c>
      <c r="C1470" t="s">
        <v>5761</v>
      </c>
      <c r="E1470" t="s">
        <v>2797</v>
      </c>
      <c r="F1470" t="s">
        <v>612</v>
      </c>
      <c r="G1470" s="240">
        <v>147</v>
      </c>
      <c r="H1470" s="241">
        <v>75</v>
      </c>
      <c r="I1470" t="s">
        <v>764</v>
      </c>
      <c r="J1470" s="242">
        <v>74</v>
      </c>
      <c r="K1470" s="242">
        <v>118</v>
      </c>
      <c r="L1470" t="s">
        <v>636</v>
      </c>
      <c r="M1470" s="239">
        <v>65</v>
      </c>
      <c r="N1470" s="239" t="s">
        <v>3106</v>
      </c>
      <c r="O1470" s="241">
        <v>120</v>
      </c>
      <c r="P1470">
        <v>145</v>
      </c>
    </row>
    <row r="1471" spans="1:16" x14ac:dyDescent="0.35">
      <c r="A1471" t="s">
        <v>414</v>
      </c>
      <c r="B1471" t="s">
        <v>5762</v>
      </c>
      <c r="C1471" t="s">
        <v>5763</v>
      </c>
      <c r="E1471" t="s">
        <v>2793</v>
      </c>
      <c r="F1471" t="s">
        <v>612</v>
      </c>
      <c r="G1471" s="240">
        <v>645</v>
      </c>
      <c r="H1471" s="241">
        <v>410</v>
      </c>
      <c r="I1471" t="s">
        <v>764</v>
      </c>
      <c r="J1471" s="242">
        <v>433</v>
      </c>
      <c r="K1471" s="242">
        <v>693</v>
      </c>
      <c r="L1471" t="s">
        <v>637</v>
      </c>
      <c r="M1471" s="239">
        <v>234</v>
      </c>
      <c r="N1471" s="239" t="s">
        <v>3109</v>
      </c>
      <c r="O1471" s="241">
        <v>656</v>
      </c>
      <c r="P1471">
        <v>626</v>
      </c>
    </row>
    <row r="1472" spans="1:16" x14ac:dyDescent="0.35">
      <c r="A1472" t="s">
        <v>414</v>
      </c>
      <c r="B1472" t="s">
        <v>5764</v>
      </c>
      <c r="C1472" t="s">
        <v>5765</v>
      </c>
      <c r="E1472" t="s">
        <v>2797</v>
      </c>
      <c r="F1472" t="s">
        <v>612</v>
      </c>
      <c r="G1472" s="240">
        <v>226</v>
      </c>
      <c r="H1472" s="241">
        <v>152</v>
      </c>
      <c r="I1472" t="s">
        <v>764</v>
      </c>
      <c r="J1472" s="242">
        <v>155</v>
      </c>
      <c r="K1472" s="242">
        <v>248</v>
      </c>
      <c r="L1472" t="s">
        <v>637</v>
      </c>
      <c r="M1472" s="239">
        <v>86</v>
      </c>
      <c r="N1472" s="239" t="s">
        <v>3095</v>
      </c>
      <c r="O1472" s="241">
        <v>243</v>
      </c>
      <c r="P1472">
        <v>224</v>
      </c>
    </row>
    <row r="1473" spans="1:16" x14ac:dyDescent="0.35">
      <c r="A1473" t="s">
        <v>414</v>
      </c>
      <c r="B1473" t="s">
        <v>5766</v>
      </c>
      <c r="C1473" t="s">
        <v>5767</v>
      </c>
      <c r="E1473" t="s">
        <v>2793</v>
      </c>
      <c r="F1473" t="s">
        <v>612</v>
      </c>
      <c r="G1473" s="240">
        <v>367</v>
      </c>
      <c r="H1473" s="241">
        <v>245</v>
      </c>
      <c r="I1473" t="s">
        <v>764</v>
      </c>
      <c r="J1473" s="242">
        <v>265</v>
      </c>
      <c r="K1473" s="242">
        <v>424</v>
      </c>
      <c r="L1473" t="s">
        <v>637</v>
      </c>
      <c r="M1473" s="239">
        <v>141</v>
      </c>
      <c r="N1473" s="239" t="s">
        <v>3088</v>
      </c>
      <c r="O1473" s="241">
        <v>392</v>
      </c>
      <c r="P1473">
        <v>370</v>
      </c>
    </row>
    <row r="1474" spans="1:16" x14ac:dyDescent="0.35">
      <c r="A1474" t="s">
        <v>414</v>
      </c>
      <c r="B1474" t="s">
        <v>5768</v>
      </c>
      <c r="C1474" t="s">
        <v>5769</v>
      </c>
      <c r="E1474" t="s">
        <v>2797</v>
      </c>
      <c r="F1474" t="s">
        <v>612</v>
      </c>
      <c r="G1474" s="240">
        <v>507</v>
      </c>
      <c r="H1474" s="241">
        <v>367</v>
      </c>
      <c r="I1474" t="s">
        <v>764</v>
      </c>
      <c r="J1474" s="242">
        <v>392</v>
      </c>
      <c r="K1474" s="242">
        <v>627</v>
      </c>
      <c r="L1474" t="s">
        <v>634</v>
      </c>
      <c r="M1474" s="239">
        <v>149</v>
      </c>
      <c r="N1474" s="239" t="s">
        <v>3058</v>
      </c>
      <c r="O1474" s="241">
        <v>587</v>
      </c>
      <c r="P1474">
        <v>501</v>
      </c>
    </row>
    <row r="1475" spans="1:16" x14ac:dyDescent="0.35">
      <c r="A1475" t="s">
        <v>414</v>
      </c>
      <c r="B1475" t="s">
        <v>5770</v>
      </c>
      <c r="C1475" t="s">
        <v>5771</v>
      </c>
      <c r="E1475" t="s">
        <v>2793</v>
      </c>
      <c r="F1475" t="s">
        <v>612</v>
      </c>
      <c r="G1475" s="240">
        <v>482</v>
      </c>
      <c r="H1475" s="241">
        <v>311</v>
      </c>
      <c r="I1475" t="s">
        <v>764</v>
      </c>
      <c r="J1475" s="242">
        <v>309</v>
      </c>
      <c r="K1475" s="242">
        <v>494</v>
      </c>
      <c r="L1475" t="s">
        <v>637</v>
      </c>
      <c r="M1475" s="239">
        <v>182</v>
      </c>
      <c r="N1475" s="239" t="s">
        <v>3222</v>
      </c>
      <c r="O1475" s="241">
        <v>498</v>
      </c>
      <c r="P1475">
        <v>487</v>
      </c>
    </row>
    <row r="1476" spans="1:16" x14ac:dyDescent="0.35">
      <c r="A1476" t="s">
        <v>414</v>
      </c>
      <c r="B1476" t="s">
        <v>5772</v>
      </c>
      <c r="C1476" t="s">
        <v>5773</v>
      </c>
      <c r="E1476" t="s">
        <v>2793</v>
      </c>
      <c r="F1476" t="s">
        <v>612</v>
      </c>
      <c r="G1476" s="240">
        <v>503</v>
      </c>
      <c r="H1476" s="241">
        <v>328</v>
      </c>
      <c r="I1476" t="s">
        <v>764</v>
      </c>
      <c r="J1476" s="242">
        <v>358</v>
      </c>
      <c r="K1476" s="242">
        <v>573</v>
      </c>
      <c r="L1476" t="s">
        <v>637</v>
      </c>
      <c r="M1476" s="239">
        <v>207</v>
      </c>
      <c r="N1476" s="239" t="s">
        <v>3050</v>
      </c>
      <c r="O1476" s="241">
        <v>525</v>
      </c>
      <c r="P1476">
        <v>483</v>
      </c>
    </row>
    <row r="1477" spans="1:16" x14ac:dyDescent="0.35">
      <c r="A1477" t="s">
        <v>414</v>
      </c>
      <c r="B1477" t="s">
        <v>5774</v>
      </c>
      <c r="C1477" t="s">
        <v>5775</v>
      </c>
      <c r="E1477" t="s">
        <v>2793</v>
      </c>
      <c r="F1477" t="s">
        <v>612</v>
      </c>
      <c r="G1477" s="240">
        <v>243</v>
      </c>
      <c r="H1477" s="241">
        <v>178</v>
      </c>
      <c r="I1477" t="s">
        <v>764</v>
      </c>
      <c r="J1477" s="242">
        <v>175</v>
      </c>
      <c r="K1477" s="242">
        <v>280</v>
      </c>
      <c r="L1477" t="s">
        <v>637</v>
      </c>
      <c r="M1477" s="239">
        <v>97</v>
      </c>
      <c r="N1477" s="239" t="s">
        <v>3121</v>
      </c>
      <c r="O1477" s="241">
        <v>285</v>
      </c>
      <c r="P1477">
        <v>249</v>
      </c>
    </row>
    <row r="1478" spans="1:16" x14ac:dyDescent="0.35">
      <c r="A1478" t="s">
        <v>414</v>
      </c>
      <c r="B1478" t="s">
        <v>5776</v>
      </c>
      <c r="C1478" t="s">
        <v>5777</v>
      </c>
      <c r="E1478" t="s">
        <v>2793</v>
      </c>
      <c r="F1478" t="s">
        <v>612</v>
      </c>
      <c r="G1478" s="240">
        <v>471</v>
      </c>
      <c r="H1478" s="241">
        <v>306</v>
      </c>
      <c r="I1478" t="s">
        <v>764</v>
      </c>
      <c r="J1478" s="242">
        <v>312</v>
      </c>
      <c r="K1478" s="242">
        <v>499</v>
      </c>
      <c r="L1478" t="s">
        <v>634</v>
      </c>
      <c r="M1478" s="239">
        <v>137</v>
      </c>
      <c r="N1478" s="239" t="s">
        <v>3095</v>
      </c>
      <c r="O1478" s="241">
        <v>490</v>
      </c>
      <c r="P1478">
        <v>456</v>
      </c>
    </row>
    <row r="1479" spans="1:16" x14ac:dyDescent="0.35">
      <c r="A1479" t="s">
        <v>414</v>
      </c>
      <c r="B1479" t="s">
        <v>5778</v>
      </c>
      <c r="C1479" t="s">
        <v>5779</v>
      </c>
      <c r="E1479" t="s">
        <v>2797</v>
      </c>
      <c r="F1479" t="s">
        <v>618</v>
      </c>
      <c r="G1479" s="240">
        <v>419</v>
      </c>
      <c r="H1479" s="241">
        <v>73</v>
      </c>
      <c r="I1479" t="s">
        <v>764</v>
      </c>
      <c r="J1479" s="242">
        <v>75</v>
      </c>
      <c r="K1479" s="242">
        <v>120</v>
      </c>
      <c r="L1479" t="s">
        <v>634</v>
      </c>
      <c r="M1479" s="239">
        <v>91</v>
      </c>
      <c r="N1479" s="239" t="s">
        <v>2937</v>
      </c>
      <c r="O1479" s="241">
        <v>117</v>
      </c>
      <c r="P1479">
        <v>415</v>
      </c>
    </row>
    <row r="1480" spans="1:16" x14ac:dyDescent="0.35">
      <c r="A1480" t="s">
        <v>414</v>
      </c>
      <c r="B1480" t="s">
        <v>5780</v>
      </c>
      <c r="C1480" t="s">
        <v>5781</v>
      </c>
      <c r="E1480" t="s">
        <v>2793</v>
      </c>
      <c r="F1480" t="s">
        <v>612</v>
      </c>
      <c r="G1480" s="240">
        <v>473</v>
      </c>
      <c r="H1480" s="241">
        <v>323</v>
      </c>
      <c r="I1480" t="s">
        <v>764</v>
      </c>
      <c r="J1480" s="242">
        <v>333</v>
      </c>
      <c r="K1480" s="242">
        <v>533</v>
      </c>
      <c r="L1480" t="s">
        <v>638</v>
      </c>
      <c r="M1480" s="239">
        <v>183</v>
      </c>
      <c r="N1480" s="239" t="s">
        <v>3118</v>
      </c>
      <c r="O1480" s="241">
        <v>517</v>
      </c>
      <c r="P1480">
        <v>475</v>
      </c>
    </row>
    <row r="1481" spans="1:16" x14ac:dyDescent="0.35">
      <c r="A1481" t="s">
        <v>414</v>
      </c>
      <c r="B1481" t="s">
        <v>5782</v>
      </c>
      <c r="C1481" t="s">
        <v>5783</v>
      </c>
      <c r="E1481" t="s">
        <v>2793</v>
      </c>
      <c r="F1481" t="s">
        <v>612</v>
      </c>
      <c r="G1481" s="240">
        <v>490</v>
      </c>
      <c r="H1481" s="241">
        <v>334</v>
      </c>
      <c r="I1481" t="s">
        <v>764</v>
      </c>
      <c r="J1481" s="242">
        <v>338</v>
      </c>
      <c r="K1481" s="242">
        <v>541</v>
      </c>
      <c r="L1481" t="s">
        <v>637</v>
      </c>
      <c r="M1481" s="239">
        <v>195</v>
      </c>
      <c r="N1481" s="239" t="s">
        <v>3040</v>
      </c>
      <c r="O1481" s="241">
        <v>534</v>
      </c>
      <c r="P1481">
        <v>483</v>
      </c>
    </row>
    <row r="1482" spans="1:16" x14ac:dyDescent="0.35">
      <c r="A1482" t="s">
        <v>414</v>
      </c>
      <c r="B1482" t="s">
        <v>5784</v>
      </c>
      <c r="C1482" t="s">
        <v>5785</v>
      </c>
      <c r="E1482" t="s">
        <v>2793</v>
      </c>
      <c r="F1482" t="s">
        <v>612</v>
      </c>
      <c r="G1482" s="240">
        <v>648</v>
      </c>
      <c r="H1482" s="241">
        <v>317</v>
      </c>
      <c r="I1482" t="s">
        <v>764</v>
      </c>
      <c r="J1482" s="242">
        <v>346</v>
      </c>
      <c r="K1482" s="242">
        <v>554</v>
      </c>
      <c r="L1482" t="s">
        <v>636</v>
      </c>
      <c r="M1482" s="239">
        <v>293</v>
      </c>
      <c r="N1482" s="239" t="s">
        <v>3067</v>
      </c>
      <c r="O1482" s="241">
        <v>507</v>
      </c>
      <c r="P1482">
        <v>647</v>
      </c>
    </row>
    <row r="1483" spans="1:16" x14ac:dyDescent="0.35">
      <c r="A1483" t="s">
        <v>414</v>
      </c>
      <c r="B1483" t="s">
        <v>5786</v>
      </c>
      <c r="C1483" t="s">
        <v>5787</v>
      </c>
      <c r="E1483" t="s">
        <v>2793</v>
      </c>
      <c r="F1483" t="s">
        <v>612</v>
      </c>
      <c r="G1483" s="240">
        <v>371</v>
      </c>
      <c r="H1483" s="241">
        <v>254</v>
      </c>
      <c r="I1483" t="s">
        <v>764</v>
      </c>
      <c r="J1483" s="242">
        <v>270</v>
      </c>
      <c r="K1483" s="242">
        <v>432</v>
      </c>
      <c r="L1483" t="s">
        <v>637</v>
      </c>
      <c r="M1483" s="239">
        <v>137</v>
      </c>
      <c r="N1483" s="239" t="s">
        <v>3072</v>
      </c>
      <c r="O1483" s="241">
        <v>406</v>
      </c>
      <c r="P1483">
        <v>363</v>
      </c>
    </row>
    <row r="1484" spans="1:16" x14ac:dyDescent="0.35">
      <c r="A1484" t="s">
        <v>414</v>
      </c>
      <c r="B1484" t="s">
        <v>5788</v>
      </c>
      <c r="C1484" t="s">
        <v>5789</v>
      </c>
      <c r="E1484" t="s">
        <v>2797</v>
      </c>
      <c r="F1484" t="s">
        <v>612</v>
      </c>
      <c r="G1484" s="240">
        <v>298</v>
      </c>
      <c r="H1484" s="241">
        <v>98</v>
      </c>
      <c r="I1484" t="s">
        <v>764</v>
      </c>
      <c r="J1484" s="242">
        <v>105</v>
      </c>
      <c r="K1484" s="242">
        <v>168</v>
      </c>
      <c r="L1484" t="s">
        <v>636</v>
      </c>
      <c r="M1484" s="239">
        <v>83</v>
      </c>
      <c r="N1484" s="239" t="s">
        <v>2999</v>
      </c>
      <c r="O1484" s="241">
        <v>157</v>
      </c>
      <c r="P1484">
        <v>295</v>
      </c>
    </row>
    <row r="1485" spans="1:16" x14ac:dyDescent="0.35">
      <c r="A1485" t="s">
        <v>414</v>
      </c>
      <c r="B1485" t="s">
        <v>5790</v>
      </c>
      <c r="C1485" t="s">
        <v>5791</v>
      </c>
      <c r="E1485" t="s">
        <v>2793</v>
      </c>
      <c r="F1485" t="s">
        <v>612</v>
      </c>
      <c r="G1485" s="240">
        <v>450</v>
      </c>
      <c r="H1485" s="241">
        <v>237</v>
      </c>
      <c r="I1485" t="s">
        <v>764</v>
      </c>
      <c r="J1485" s="242">
        <v>239</v>
      </c>
      <c r="K1485" s="242">
        <v>382</v>
      </c>
      <c r="L1485" t="s">
        <v>636</v>
      </c>
      <c r="M1485" s="239">
        <v>146</v>
      </c>
      <c r="N1485" s="239" t="s">
        <v>3100</v>
      </c>
      <c r="O1485" s="241">
        <v>379</v>
      </c>
      <c r="P1485">
        <v>450</v>
      </c>
    </row>
    <row r="1486" spans="1:16" x14ac:dyDescent="0.35">
      <c r="A1486" t="s">
        <v>414</v>
      </c>
      <c r="B1486" t="s">
        <v>5792</v>
      </c>
      <c r="C1486" t="s">
        <v>5793</v>
      </c>
      <c r="E1486" t="s">
        <v>2797</v>
      </c>
      <c r="F1486" t="s">
        <v>612</v>
      </c>
      <c r="G1486" s="240">
        <v>297</v>
      </c>
      <c r="H1486" s="241">
        <v>112</v>
      </c>
      <c r="I1486" t="s">
        <v>764</v>
      </c>
      <c r="J1486" s="242">
        <v>110</v>
      </c>
      <c r="K1486" s="242">
        <v>176</v>
      </c>
      <c r="L1486" t="s">
        <v>634</v>
      </c>
      <c r="M1486" s="239">
        <v>72</v>
      </c>
      <c r="N1486" s="239" t="s">
        <v>2759</v>
      </c>
      <c r="O1486" s="241">
        <v>179</v>
      </c>
      <c r="P1486">
        <v>289</v>
      </c>
    </row>
    <row r="1487" spans="1:16" x14ac:dyDescent="0.35">
      <c r="A1487" t="s">
        <v>414</v>
      </c>
      <c r="B1487" t="s">
        <v>4747</v>
      </c>
      <c r="C1487" t="s">
        <v>5794</v>
      </c>
      <c r="E1487" t="s">
        <v>2793</v>
      </c>
      <c r="F1487" t="s">
        <v>612</v>
      </c>
      <c r="G1487" s="240">
        <v>261</v>
      </c>
      <c r="H1487" s="241">
        <v>191</v>
      </c>
      <c r="I1487" t="s">
        <v>764</v>
      </c>
      <c r="J1487" s="242">
        <v>198</v>
      </c>
      <c r="K1487" s="242">
        <v>317</v>
      </c>
      <c r="L1487" t="s">
        <v>637</v>
      </c>
      <c r="M1487" s="239">
        <v>99</v>
      </c>
      <c r="N1487" s="239" t="s">
        <v>3109</v>
      </c>
      <c r="O1487" s="241">
        <v>306</v>
      </c>
      <c r="P1487">
        <v>263</v>
      </c>
    </row>
    <row r="1488" spans="1:16" x14ac:dyDescent="0.35">
      <c r="A1488" t="s">
        <v>414</v>
      </c>
      <c r="B1488" t="s">
        <v>5795</v>
      </c>
      <c r="C1488" t="s">
        <v>5796</v>
      </c>
      <c r="E1488" t="s">
        <v>2797</v>
      </c>
      <c r="F1488" t="s">
        <v>612</v>
      </c>
      <c r="G1488" s="240">
        <v>341</v>
      </c>
      <c r="H1488" s="241">
        <v>111</v>
      </c>
      <c r="I1488" t="s">
        <v>764</v>
      </c>
      <c r="J1488" s="242">
        <v>121</v>
      </c>
      <c r="K1488" s="242">
        <v>194</v>
      </c>
      <c r="L1488" t="s">
        <v>636</v>
      </c>
      <c r="M1488" s="239">
        <v>100</v>
      </c>
      <c r="N1488" s="239" t="s">
        <v>2740</v>
      </c>
      <c r="O1488" s="241">
        <v>178</v>
      </c>
      <c r="P1488">
        <v>323</v>
      </c>
    </row>
    <row r="1489" spans="1:16" x14ac:dyDescent="0.35">
      <c r="A1489" t="s">
        <v>414</v>
      </c>
      <c r="B1489" t="s">
        <v>5797</v>
      </c>
      <c r="C1489" t="s">
        <v>5798</v>
      </c>
      <c r="E1489" t="s">
        <v>2793</v>
      </c>
      <c r="F1489" t="s">
        <v>612</v>
      </c>
      <c r="G1489" s="240">
        <v>310</v>
      </c>
      <c r="H1489" s="241">
        <v>167</v>
      </c>
      <c r="I1489" t="s">
        <v>764</v>
      </c>
      <c r="J1489" s="242">
        <v>185</v>
      </c>
      <c r="K1489" s="242">
        <v>296</v>
      </c>
      <c r="L1489" t="s">
        <v>637</v>
      </c>
      <c r="M1489" s="239">
        <v>83</v>
      </c>
      <c r="N1489" s="239" t="s">
        <v>3050</v>
      </c>
      <c r="O1489" s="241">
        <v>267</v>
      </c>
      <c r="P1489">
        <v>286</v>
      </c>
    </row>
    <row r="1490" spans="1:16" x14ac:dyDescent="0.35">
      <c r="A1490" t="s">
        <v>414</v>
      </c>
      <c r="B1490" t="s">
        <v>5799</v>
      </c>
      <c r="C1490" t="s">
        <v>5800</v>
      </c>
      <c r="E1490" t="s">
        <v>2797</v>
      </c>
      <c r="F1490" t="s">
        <v>612</v>
      </c>
      <c r="G1490" s="240">
        <v>237</v>
      </c>
      <c r="H1490" s="241">
        <v>58</v>
      </c>
      <c r="I1490" t="s">
        <v>764</v>
      </c>
      <c r="J1490" s="242">
        <v>64</v>
      </c>
      <c r="K1490" s="242">
        <v>102</v>
      </c>
      <c r="L1490" t="s">
        <v>634</v>
      </c>
      <c r="M1490" s="239">
        <v>68</v>
      </c>
      <c r="N1490" s="239" t="s">
        <v>2782</v>
      </c>
      <c r="O1490" s="241">
        <v>93</v>
      </c>
      <c r="P1490">
        <v>230</v>
      </c>
    </row>
    <row r="1491" spans="1:16" x14ac:dyDescent="0.35">
      <c r="A1491" t="s">
        <v>414</v>
      </c>
      <c r="B1491" t="s">
        <v>5801</v>
      </c>
      <c r="C1491" t="s">
        <v>5802</v>
      </c>
      <c r="E1491" t="s">
        <v>2797</v>
      </c>
      <c r="F1491" t="s">
        <v>618</v>
      </c>
      <c r="G1491" s="240">
        <v>471</v>
      </c>
      <c r="H1491" s="241">
        <v>94</v>
      </c>
      <c r="I1491" t="s">
        <v>764</v>
      </c>
      <c r="J1491" s="242">
        <v>103</v>
      </c>
      <c r="K1491" s="242">
        <v>165</v>
      </c>
      <c r="L1491" t="s">
        <v>636</v>
      </c>
      <c r="M1491" s="239">
        <v>146</v>
      </c>
      <c r="N1491" s="239" t="s">
        <v>2735</v>
      </c>
      <c r="O1491" s="241">
        <v>150</v>
      </c>
      <c r="P1491">
        <v>468</v>
      </c>
    </row>
    <row r="1492" spans="1:16" x14ac:dyDescent="0.35">
      <c r="A1492" t="s">
        <v>414</v>
      </c>
      <c r="B1492" t="s">
        <v>5803</v>
      </c>
      <c r="C1492" t="s">
        <v>5804</v>
      </c>
      <c r="E1492" t="s">
        <v>2793</v>
      </c>
      <c r="F1492" t="s">
        <v>612</v>
      </c>
      <c r="G1492" s="240">
        <v>577</v>
      </c>
      <c r="H1492" s="241">
        <v>219</v>
      </c>
      <c r="I1492" t="s">
        <v>764</v>
      </c>
      <c r="J1492" s="242">
        <v>224</v>
      </c>
      <c r="K1492" s="242">
        <v>358</v>
      </c>
      <c r="L1492" t="s">
        <v>634</v>
      </c>
      <c r="M1492" s="239">
        <v>190</v>
      </c>
      <c r="N1492" s="239" t="s">
        <v>3155</v>
      </c>
      <c r="O1492" s="241">
        <v>350</v>
      </c>
      <c r="P1492">
        <v>578</v>
      </c>
    </row>
    <row r="1493" spans="1:16" x14ac:dyDescent="0.35">
      <c r="A1493" t="s">
        <v>414</v>
      </c>
      <c r="B1493" t="s">
        <v>5805</v>
      </c>
      <c r="C1493" t="s">
        <v>5806</v>
      </c>
      <c r="E1493" t="s">
        <v>2793</v>
      </c>
      <c r="F1493" t="s">
        <v>612</v>
      </c>
      <c r="G1493" s="240">
        <v>754</v>
      </c>
      <c r="H1493" s="241">
        <v>490</v>
      </c>
      <c r="I1493" t="s">
        <v>764</v>
      </c>
      <c r="J1493" s="242">
        <v>485</v>
      </c>
      <c r="K1493" s="242">
        <v>776</v>
      </c>
      <c r="L1493" t="s">
        <v>637</v>
      </c>
      <c r="M1493" s="239">
        <v>326</v>
      </c>
      <c r="N1493" s="239" t="s">
        <v>3082</v>
      </c>
      <c r="O1493" s="241">
        <v>784</v>
      </c>
      <c r="P1493">
        <v>780</v>
      </c>
    </row>
    <row r="1494" spans="1:16" x14ac:dyDescent="0.35">
      <c r="A1494" t="s">
        <v>414</v>
      </c>
      <c r="B1494" t="s">
        <v>5807</v>
      </c>
      <c r="C1494" t="s">
        <v>5808</v>
      </c>
      <c r="E1494" t="s">
        <v>2797</v>
      </c>
      <c r="F1494" t="s">
        <v>612</v>
      </c>
      <c r="G1494" s="240">
        <v>434</v>
      </c>
      <c r="H1494" s="241">
        <v>261</v>
      </c>
      <c r="I1494" t="s">
        <v>764</v>
      </c>
      <c r="J1494" s="242">
        <v>267</v>
      </c>
      <c r="K1494" s="242">
        <v>427</v>
      </c>
      <c r="L1494" t="s">
        <v>637</v>
      </c>
      <c r="M1494" s="239">
        <v>166</v>
      </c>
      <c r="N1494" s="239" t="s">
        <v>3106</v>
      </c>
      <c r="O1494" s="241">
        <v>418</v>
      </c>
      <c r="P1494">
        <v>420</v>
      </c>
    </row>
    <row r="1495" spans="1:16" x14ac:dyDescent="0.35">
      <c r="A1495" t="s">
        <v>414</v>
      </c>
      <c r="B1495" t="s">
        <v>4482</v>
      </c>
      <c r="C1495" t="s">
        <v>5809</v>
      </c>
      <c r="E1495" t="s">
        <v>2793</v>
      </c>
      <c r="F1495" t="s">
        <v>612</v>
      </c>
      <c r="G1495" s="240">
        <v>644</v>
      </c>
      <c r="H1495" s="241">
        <v>242</v>
      </c>
      <c r="I1495" t="s">
        <v>764</v>
      </c>
      <c r="J1495" s="242">
        <v>242</v>
      </c>
      <c r="K1495" s="242">
        <v>387</v>
      </c>
      <c r="L1495" t="s">
        <v>637</v>
      </c>
      <c r="M1495" s="239">
        <v>221</v>
      </c>
      <c r="N1495" s="239" t="s">
        <v>3100</v>
      </c>
      <c r="O1495" s="241">
        <v>387</v>
      </c>
      <c r="P1495">
        <v>643</v>
      </c>
    </row>
    <row r="1496" spans="1:16" x14ac:dyDescent="0.35">
      <c r="A1496" t="s">
        <v>414</v>
      </c>
      <c r="B1496" t="s">
        <v>5810</v>
      </c>
      <c r="C1496" t="s">
        <v>5811</v>
      </c>
      <c r="E1496" t="s">
        <v>2793</v>
      </c>
      <c r="F1496" t="s">
        <v>612</v>
      </c>
      <c r="G1496" s="240">
        <v>412</v>
      </c>
      <c r="H1496" s="241">
        <v>97</v>
      </c>
      <c r="I1496" t="s">
        <v>764</v>
      </c>
      <c r="J1496" s="242">
        <v>96</v>
      </c>
      <c r="K1496" s="242">
        <v>154</v>
      </c>
      <c r="L1496" t="s">
        <v>634</v>
      </c>
      <c r="M1496" s="239">
        <v>47</v>
      </c>
      <c r="N1496" s="239" t="s">
        <v>2975</v>
      </c>
      <c r="O1496" s="241">
        <v>155</v>
      </c>
      <c r="P1496">
        <v>403</v>
      </c>
    </row>
    <row r="1497" spans="1:16" x14ac:dyDescent="0.35">
      <c r="A1497" t="s">
        <v>414</v>
      </c>
      <c r="B1497" t="s">
        <v>5812</v>
      </c>
      <c r="C1497" t="s">
        <v>5813</v>
      </c>
      <c r="E1497" t="s">
        <v>2797</v>
      </c>
      <c r="F1497" t="s">
        <v>612</v>
      </c>
      <c r="G1497" s="240">
        <v>384</v>
      </c>
      <c r="H1497" s="241">
        <v>181</v>
      </c>
      <c r="I1497" t="s">
        <v>764</v>
      </c>
      <c r="J1497" s="242">
        <v>172</v>
      </c>
      <c r="K1497" s="242">
        <v>275</v>
      </c>
      <c r="L1497" t="s">
        <v>634</v>
      </c>
      <c r="M1497" s="239">
        <v>144</v>
      </c>
      <c r="N1497" s="239" t="s">
        <v>2996</v>
      </c>
      <c r="O1497" s="241">
        <v>290</v>
      </c>
      <c r="P1497">
        <v>388</v>
      </c>
    </row>
    <row r="1498" spans="1:16" x14ac:dyDescent="0.35">
      <c r="A1498" t="s">
        <v>414</v>
      </c>
      <c r="B1498" t="s">
        <v>5814</v>
      </c>
      <c r="C1498" t="s">
        <v>5815</v>
      </c>
      <c r="E1498" t="s">
        <v>2797</v>
      </c>
      <c r="F1498" t="s">
        <v>612</v>
      </c>
      <c r="G1498" s="240">
        <v>368</v>
      </c>
      <c r="H1498" s="241">
        <v>139</v>
      </c>
      <c r="I1498" t="s">
        <v>764</v>
      </c>
      <c r="J1498" s="242">
        <v>144</v>
      </c>
      <c r="K1498" s="242">
        <v>230</v>
      </c>
      <c r="L1498" t="s">
        <v>636</v>
      </c>
      <c r="M1498" s="239">
        <v>104</v>
      </c>
      <c r="N1498" s="239" t="s">
        <v>2731</v>
      </c>
      <c r="O1498" s="241">
        <v>222</v>
      </c>
      <c r="P1498">
        <v>362</v>
      </c>
    </row>
    <row r="1499" spans="1:16" x14ac:dyDescent="0.35">
      <c r="A1499" t="s">
        <v>414</v>
      </c>
      <c r="B1499" t="s">
        <v>5816</v>
      </c>
      <c r="C1499" t="s">
        <v>5817</v>
      </c>
      <c r="E1499" t="s">
        <v>2797</v>
      </c>
      <c r="F1499" t="s">
        <v>612</v>
      </c>
      <c r="G1499" s="240">
        <v>506</v>
      </c>
      <c r="H1499" s="241">
        <v>349</v>
      </c>
      <c r="I1499" t="s">
        <v>764</v>
      </c>
      <c r="J1499" s="242">
        <v>377</v>
      </c>
      <c r="K1499" s="242">
        <v>603</v>
      </c>
      <c r="L1499" t="s">
        <v>634</v>
      </c>
      <c r="M1499" s="239">
        <v>166</v>
      </c>
      <c r="N1499" s="239" t="s">
        <v>3252</v>
      </c>
      <c r="O1499" s="241">
        <v>558</v>
      </c>
      <c r="P1499">
        <v>492</v>
      </c>
    </row>
    <row r="1500" spans="1:16" x14ac:dyDescent="0.35">
      <c r="A1500" t="s">
        <v>414</v>
      </c>
      <c r="B1500" t="s">
        <v>5818</v>
      </c>
      <c r="C1500" t="s">
        <v>5819</v>
      </c>
      <c r="E1500" t="s">
        <v>2793</v>
      </c>
      <c r="F1500" t="s">
        <v>618</v>
      </c>
      <c r="G1500" s="240">
        <v>354</v>
      </c>
      <c r="H1500" s="241">
        <v>92</v>
      </c>
      <c r="I1500" t="s">
        <v>764</v>
      </c>
      <c r="J1500" s="242">
        <v>109</v>
      </c>
      <c r="K1500" s="242">
        <v>174</v>
      </c>
      <c r="L1500" t="s">
        <v>634</v>
      </c>
      <c r="M1500" s="239">
        <v>48</v>
      </c>
      <c r="N1500" s="239" t="s">
        <v>2811</v>
      </c>
      <c r="O1500" s="241">
        <v>147</v>
      </c>
      <c r="P1500">
        <v>342</v>
      </c>
    </row>
    <row r="1501" spans="1:16" x14ac:dyDescent="0.35">
      <c r="A1501" t="s">
        <v>414</v>
      </c>
      <c r="B1501" t="s">
        <v>5820</v>
      </c>
      <c r="C1501" t="s">
        <v>5821</v>
      </c>
      <c r="E1501" t="s">
        <v>2793</v>
      </c>
      <c r="F1501" t="s">
        <v>612</v>
      </c>
      <c r="G1501" s="240">
        <v>538</v>
      </c>
      <c r="H1501" s="241">
        <v>355</v>
      </c>
      <c r="I1501" t="s">
        <v>764</v>
      </c>
      <c r="J1501" s="242">
        <v>373</v>
      </c>
      <c r="K1501" s="242">
        <v>597</v>
      </c>
      <c r="L1501" t="s">
        <v>637</v>
      </c>
      <c r="M1501" s="239">
        <v>175</v>
      </c>
      <c r="N1501" s="239" t="s">
        <v>3115</v>
      </c>
      <c r="O1501" s="241">
        <v>568</v>
      </c>
      <c r="P1501">
        <v>529</v>
      </c>
    </row>
    <row r="1502" spans="1:16" x14ac:dyDescent="0.35">
      <c r="A1502" t="s">
        <v>414</v>
      </c>
      <c r="B1502" t="s">
        <v>5822</v>
      </c>
      <c r="C1502" t="s">
        <v>5823</v>
      </c>
      <c r="E1502" t="s">
        <v>2908</v>
      </c>
      <c r="F1502" t="s">
        <v>618</v>
      </c>
      <c r="G1502" s="240">
        <v>251</v>
      </c>
      <c r="H1502" s="241">
        <v>133</v>
      </c>
      <c r="I1502" t="s">
        <v>2909</v>
      </c>
      <c r="J1502" s="242">
        <v>135</v>
      </c>
      <c r="K1502" s="242">
        <v>216</v>
      </c>
      <c r="L1502" t="s">
        <v>636</v>
      </c>
      <c r="M1502" s="239">
        <v>79</v>
      </c>
      <c r="N1502" s="239" t="s">
        <v>2956</v>
      </c>
      <c r="O1502" s="241">
        <v>213</v>
      </c>
      <c r="P1502">
        <v>250</v>
      </c>
    </row>
    <row r="1503" spans="1:16" x14ac:dyDescent="0.35">
      <c r="A1503" t="s">
        <v>414</v>
      </c>
      <c r="B1503" t="s">
        <v>5824</v>
      </c>
      <c r="C1503" t="s">
        <v>5825</v>
      </c>
      <c r="E1503" t="s">
        <v>2908</v>
      </c>
      <c r="F1503" t="s">
        <v>618</v>
      </c>
      <c r="G1503" s="240">
        <v>495</v>
      </c>
      <c r="H1503" s="241">
        <v>295</v>
      </c>
      <c r="I1503" t="s">
        <v>2909</v>
      </c>
      <c r="J1503" s="242">
        <v>307</v>
      </c>
      <c r="K1503" s="242">
        <v>491</v>
      </c>
      <c r="L1503" t="s">
        <v>637</v>
      </c>
      <c r="M1503" s="239">
        <v>220</v>
      </c>
      <c r="N1503" s="239" t="s">
        <v>3067</v>
      </c>
      <c r="O1503" s="241">
        <v>472</v>
      </c>
      <c r="P1503">
        <v>497</v>
      </c>
    </row>
    <row r="1504" spans="1:16" x14ac:dyDescent="0.35">
      <c r="A1504" t="s">
        <v>414</v>
      </c>
      <c r="B1504" t="s">
        <v>5826</v>
      </c>
      <c r="C1504" t="s">
        <v>5827</v>
      </c>
      <c r="E1504" t="s">
        <v>2738</v>
      </c>
      <c r="F1504" t="s">
        <v>618</v>
      </c>
      <c r="G1504" s="240">
        <v>526</v>
      </c>
      <c r="H1504" s="241">
        <v>265</v>
      </c>
      <c r="I1504" t="s">
        <v>2739</v>
      </c>
      <c r="J1504" s="242">
        <v>266</v>
      </c>
      <c r="K1504" s="242">
        <v>426</v>
      </c>
      <c r="L1504" t="s">
        <v>637</v>
      </c>
      <c r="M1504" s="239">
        <v>407</v>
      </c>
      <c r="N1504" s="239" t="s">
        <v>3121</v>
      </c>
      <c r="O1504" s="241">
        <v>424</v>
      </c>
      <c r="P1504">
        <v>534</v>
      </c>
    </row>
    <row r="1505" spans="1:16" x14ac:dyDescent="0.35">
      <c r="A1505" t="s">
        <v>414</v>
      </c>
      <c r="B1505" t="s">
        <v>5828</v>
      </c>
      <c r="C1505" t="s">
        <v>5829</v>
      </c>
      <c r="E1505" t="s">
        <v>2738</v>
      </c>
      <c r="F1505" t="s">
        <v>618</v>
      </c>
      <c r="G1505" s="240">
        <v>996</v>
      </c>
      <c r="H1505" s="241">
        <v>399</v>
      </c>
      <c r="I1505" t="s">
        <v>2739</v>
      </c>
      <c r="J1505" s="242">
        <v>430</v>
      </c>
      <c r="K1505" s="242">
        <v>688</v>
      </c>
      <c r="L1505" t="s">
        <v>636</v>
      </c>
      <c r="M1505" s="239">
        <v>532</v>
      </c>
      <c r="N1505" s="239" t="s">
        <v>2740</v>
      </c>
      <c r="O1505" s="241">
        <v>638</v>
      </c>
      <c r="P1505">
        <v>985</v>
      </c>
    </row>
    <row r="1506" spans="1:16" x14ac:dyDescent="0.35">
      <c r="A1506" t="s">
        <v>414</v>
      </c>
      <c r="B1506" t="s">
        <v>5830</v>
      </c>
      <c r="C1506" t="s">
        <v>5831</v>
      </c>
      <c r="E1506" t="s">
        <v>2819</v>
      </c>
      <c r="F1506" t="s">
        <v>618</v>
      </c>
      <c r="G1506" s="240">
        <v>783</v>
      </c>
      <c r="H1506" s="241">
        <v>508</v>
      </c>
      <c r="I1506" t="s">
        <v>2739</v>
      </c>
      <c r="J1506" s="242">
        <v>513</v>
      </c>
      <c r="K1506" s="242">
        <v>821</v>
      </c>
      <c r="L1506" t="s">
        <v>637</v>
      </c>
      <c r="M1506" s="239">
        <v>582</v>
      </c>
      <c r="N1506" s="239" t="s">
        <v>3088</v>
      </c>
      <c r="O1506" s="241">
        <v>813</v>
      </c>
      <c r="P1506">
        <v>791</v>
      </c>
    </row>
    <row r="1507" spans="1:16" x14ac:dyDescent="0.35">
      <c r="A1507" t="s">
        <v>414</v>
      </c>
      <c r="B1507" t="s">
        <v>5832</v>
      </c>
      <c r="C1507" t="s">
        <v>5833</v>
      </c>
      <c r="E1507" t="s">
        <v>2819</v>
      </c>
      <c r="F1507" t="s">
        <v>618</v>
      </c>
      <c r="G1507" s="240">
        <v>860</v>
      </c>
      <c r="H1507" s="241">
        <v>472</v>
      </c>
      <c r="I1507" t="s">
        <v>2739</v>
      </c>
      <c r="J1507" s="242">
        <v>492</v>
      </c>
      <c r="K1507" s="242">
        <v>787</v>
      </c>
      <c r="L1507" t="s">
        <v>637</v>
      </c>
      <c r="M1507" s="239">
        <v>590</v>
      </c>
      <c r="N1507" s="239" t="s">
        <v>3058</v>
      </c>
      <c r="O1507" s="241">
        <v>755</v>
      </c>
      <c r="P1507">
        <v>854</v>
      </c>
    </row>
    <row r="1508" spans="1:16" x14ac:dyDescent="0.35">
      <c r="A1508" t="s">
        <v>414</v>
      </c>
      <c r="B1508" t="s">
        <v>5834</v>
      </c>
      <c r="C1508" t="s">
        <v>5835</v>
      </c>
      <c r="E1508" t="s">
        <v>2743</v>
      </c>
      <c r="F1508" t="s">
        <v>618</v>
      </c>
      <c r="G1508" s="240">
        <v>1031</v>
      </c>
      <c r="H1508" s="241">
        <v>475</v>
      </c>
      <c r="I1508" t="s">
        <v>768</v>
      </c>
      <c r="J1508" s="242">
        <v>532</v>
      </c>
      <c r="K1508" s="242">
        <v>851</v>
      </c>
      <c r="L1508" t="s">
        <v>637</v>
      </c>
      <c r="M1508" s="239">
        <v>131</v>
      </c>
      <c r="N1508" s="239" t="s">
        <v>2996</v>
      </c>
      <c r="O1508" s="241">
        <v>760</v>
      </c>
      <c r="P1508">
        <v>1026</v>
      </c>
    </row>
    <row r="1509" spans="1:16" x14ac:dyDescent="0.35">
      <c r="A1509" t="s">
        <v>414</v>
      </c>
      <c r="B1509" t="s">
        <v>5836</v>
      </c>
      <c r="C1509" t="s">
        <v>5837</v>
      </c>
      <c r="E1509" t="s">
        <v>2743</v>
      </c>
      <c r="F1509" t="s">
        <v>618</v>
      </c>
      <c r="G1509" s="240">
        <v>1463</v>
      </c>
      <c r="H1509" s="241">
        <v>588</v>
      </c>
      <c r="I1509" t="s">
        <v>768</v>
      </c>
      <c r="J1509" s="242">
        <v>611</v>
      </c>
      <c r="K1509" s="242">
        <v>978</v>
      </c>
      <c r="L1509" t="s">
        <v>637</v>
      </c>
      <c r="M1509" s="239">
        <v>127</v>
      </c>
      <c r="N1509" s="239" t="s">
        <v>3335</v>
      </c>
      <c r="O1509" s="241">
        <v>941</v>
      </c>
      <c r="P1509">
        <v>1486</v>
      </c>
    </row>
    <row r="1510" spans="1:16" x14ac:dyDescent="0.35">
      <c r="A1510" t="s">
        <v>414</v>
      </c>
      <c r="B1510" t="s">
        <v>5838</v>
      </c>
      <c r="C1510" t="s">
        <v>5839</v>
      </c>
      <c r="E1510" t="s">
        <v>2743</v>
      </c>
      <c r="F1510" t="s">
        <v>618</v>
      </c>
      <c r="G1510" s="240">
        <v>1325</v>
      </c>
      <c r="H1510" s="241">
        <v>739</v>
      </c>
      <c r="I1510" t="s">
        <v>768</v>
      </c>
      <c r="J1510" s="242">
        <v>781</v>
      </c>
      <c r="K1510" s="242">
        <v>1250</v>
      </c>
      <c r="L1510" t="s">
        <v>637</v>
      </c>
      <c r="M1510" s="239">
        <v>211</v>
      </c>
      <c r="N1510" s="239" t="s">
        <v>3554</v>
      </c>
      <c r="O1510" s="241">
        <v>1182</v>
      </c>
      <c r="P1510">
        <v>1335</v>
      </c>
    </row>
    <row r="1511" spans="1:16" x14ac:dyDescent="0.35">
      <c r="A1511" t="s">
        <v>414</v>
      </c>
      <c r="B1511" t="s">
        <v>5840</v>
      </c>
      <c r="C1511" t="s">
        <v>5841</v>
      </c>
      <c r="E1511" t="s">
        <v>2743</v>
      </c>
      <c r="F1511" t="s">
        <v>618</v>
      </c>
      <c r="G1511" s="240">
        <v>1318</v>
      </c>
      <c r="H1511" s="241">
        <v>705</v>
      </c>
      <c r="I1511" t="s">
        <v>768</v>
      </c>
      <c r="J1511" s="242">
        <v>754</v>
      </c>
      <c r="K1511" s="242">
        <v>1206</v>
      </c>
      <c r="L1511" t="s">
        <v>637</v>
      </c>
      <c r="M1511" s="239">
        <v>157</v>
      </c>
      <c r="N1511" s="239" t="s">
        <v>2731</v>
      </c>
      <c r="O1511" s="241">
        <v>1128</v>
      </c>
      <c r="P1511">
        <v>1342</v>
      </c>
    </row>
    <row r="1512" spans="1:16" x14ac:dyDescent="0.35">
      <c r="A1512" t="s">
        <v>414</v>
      </c>
      <c r="B1512" t="s">
        <v>5842</v>
      </c>
      <c r="C1512" t="s">
        <v>5843</v>
      </c>
      <c r="E1512" t="s">
        <v>2743</v>
      </c>
      <c r="F1512" t="s">
        <v>618</v>
      </c>
      <c r="G1512" s="240">
        <v>1356</v>
      </c>
      <c r="H1512" s="241">
        <v>537</v>
      </c>
      <c r="I1512" t="s">
        <v>768</v>
      </c>
      <c r="J1512" s="242">
        <v>576</v>
      </c>
      <c r="K1512" s="242">
        <v>922</v>
      </c>
      <c r="L1512" t="s">
        <v>634</v>
      </c>
      <c r="M1512" s="239">
        <v>124</v>
      </c>
      <c r="N1512" s="239" t="s">
        <v>2822</v>
      </c>
      <c r="O1512" s="241">
        <v>859</v>
      </c>
      <c r="P1512">
        <v>1358</v>
      </c>
    </row>
    <row r="1513" spans="1:16" x14ac:dyDescent="0.35">
      <c r="A1513" t="s">
        <v>596</v>
      </c>
      <c r="B1513" t="s">
        <v>5844</v>
      </c>
      <c r="C1513" t="s">
        <v>5845</v>
      </c>
      <c r="E1513" t="s">
        <v>2793</v>
      </c>
      <c r="F1513" t="s">
        <v>615</v>
      </c>
      <c r="G1513" s="240">
        <v>50</v>
      </c>
      <c r="H1513" s="241">
        <v>19</v>
      </c>
      <c r="I1513" t="s">
        <v>764</v>
      </c>
      <c r="J1513" s="242">
        <v>18</v>
      </c>
      <c r="K1513" s="242">
        <v>29</v>
      </c>
      <c r="L1513" s="217" t="s">
        <v>2790</v>
      </c>
      <c r="M1513" s="239"/>
      <c r="N1513" s="239"/>
      <c r="O1513" s="241">
        <v>30</v>
      </c>
      <c r="P1513">
        <v>49</v>
      </c>
    </row>
    <row r="1514" spans="1:16" x14ac:dyDescent="0.35">
      <c r="A1514" t="s">
        <v>415</v>
      </c>
      <c r="B1514" t="s">
        <v>5846</v>
      </c>
      <c r="C1514" t="s">
        <v>5847</v>
      </c>
      <c r="E1514" t="s">
        <v>3039</v>
      </c>
      <c r="F1514" t="s">
        <v>615</v>
      </c>
      <c r="G1514" s="240">
        <v>616</v>
      </c>
      <c r="H1514" s="241">
        <v>69</v>
      </c>
      <c r="I1514" t="s">
        <v>764</v>
      </c>
      <c r="J1514" s="242">
        <v>65</v>
      </c>
      <c r="K1514" s="242">
        <v>104</v>
      </c>
      <c r="L1514" t="s">
        <v>634</v>
      </c>
      <c r="M1514" s="239">
        <v>38</v>
      </c>
      <c r="N1514" s="239" t="s">
        <v>2975</v>
      </c>
      <c r="O1514" s="241">
        <v>110</v>
      </c>
      <c r="P1514">
        <v>616</v>
      </c>
    </row>
    <row r="1515" spans="1:16" x14ac:dyDescent="0.35">
      <c r="A1515" t="s">
        <v>415</v>
      </c>
      <c r="B1515" t="s">
        <v>5848</v>
      </c>
      <c r="C1515" t="s">
        <v>5849</v>
      </c>
      <c r="E1515" t="s">
        <v>2945</v>
      </c>
      <c r="F1515" t="s">
        <v>618</v>
      </c>
      <c r="G1515" s="240">
        <v>449</v>
      </c>
      <c r="H1515" s="241">
        <v>32</v>
      </c>
      <c r="I1515" t="s">
        <v>764</v>
      </c>
      <c r="J1515" s="242">
        <v>29</v>
      </c>
      <c r="K1515" s="242">
        <v>46</v>
      </c>
      <c r="L1515" t="s">
        <v>636</v>
      </c>
      <c r="M1515" s="239">
        <v>130</v>
      </c>
      <c r="N1515" s="239" t="s">
        <v>2831</v>
      </c>
      <c r="O1515" s="241">
        <v>51</v>
      </c>
      <c r="P1515">
        <v>446</v>
      </c>
    </row>
    <row r="1516" spans="1:16" x14ac:dyDescent="0.35">
      <c r="A1516" t="s">
        <v>418</v>
      </c>
      <c r="B1516" t="s">
        <v>5850</v>
      </c>
      <c r="C1516" t="s">
        <v>5851</v>
      </c>
      <c r="E1516" t="s">
        <v>2743</v>
      </c>
      <c r="F1516" t="s">
        <v>612</v>
      </c>
      <c r="G1516" s="240">
        <v>466</v>
      </c>
      <c r="H1516" s="241">
        <v>132</v>
      </c>
      <c r="I1516" t="s">
        <v>768</v>
      </c>
      <c r="J1516" s="242">
        <v>143</v>
      </c>
      <c r="K1516" s="242">
        <v>229</v>
      </c>
      <c r="L1516" t="s">
        <v>636</v>
      </c>
      <c r="M1516" s="239">
        <v>51</v>
      </c>
      <c r="N1516" s="239" t="s">
        <v>3435</v>
      </c>
      <c r="O1516" s="241">
        <v>211</v>
      </c>
      <c r="P1516">
        <v>468</v>
      </c>
    </row>
    <row r="1517" spans="1:16" x14ac:dyDescent="0.35">
      <c r="A1517" t="s">
        <v>419</v>
      </c>
      <c r="B1517" t="s">
        <v>1317</v>
      </c>
      <c r="C1517" t="s">
        <v>5852</v>
      </c>
      <c r="E1517" t="s">
        <v>2747</v>
      </c>
      <c r="F1517" t="s">
        <v>612</v>
      </c>
      <c r="G1517" s="240">
        <v>266</v>
      </c>
      <c r="H1517" s="241">
        <v>119</v>
      </c>
      <c r="I1517" t="s">
        <v>764</v>
      </c>
      <c r="J1517" s="242">
        <v>132</v>
      </c>
      <c r="K1517" s="242">
        <v>211</v>
      </c>
      <c r="L1517" s="217" t="s">
        <v>845</v>
      </c>
      <c r="M1517" s="239">
        <v>26</v>
      </c>
      <c r="N1517" s="239" t="s">
        <v>2996</v>
      </c>
      <c r="O1517" s="241">
        <v>190</v>
      </c>
      <c r="P1517">
        <v>255</v>
      </c>
    </row>
    <row r="1518" spans="1:16" x14ac:dyDescent="0.35">
      <c r="A1518" t="s">
        <v>420</v>
      </c>
      <c r="B1518" t="s">
        <v>840</v>
      </c>
      <c r="C1518" t="s">
        <v>5853</v>
      </c>
      <c r="E1518" t="s">
        <v>2797</v>
      </c>
      <c r="F1518" t="s">
        <v>612</v>
      </c>
      <c r="G1518" s="240">
        <v>284</v>
      </c>
      <c r="H1518" s="241">
        <v>156</v>
      </c>
      <c r="I1518" t="s">
        <v>764</v>
      </c>
      <c r="J1518" s="242">
        <v>149</v>
      </c>
      <c r="K1518" s="242">
        <v>238</v>
      </c>
      <c r="L1518" s="217" t="s">
        <v>845</v>
      </c>
      <c r="M1518" s="239">
        <v>73</v>
      </c>
      <c r="N1518" s="239" t="s">
        <v>3127</v>
      </c>
      <c r="O1518" s="241">
        <v>250</v>
      </c>
      <c r="P1518">
        <v>284</v>
      </c>
    </row>
    <row r="1519" spans="1:16" x14ac:dyDescent="0.35">
      <c r="A1519" t="s">
        <v>421</v>
      </c>
      <c r="B1519" t="s">
        <v>5854</v>
      </c>
      <c r="C1519" t="s">
        <v>5855</v>
      </c>
      <c r="E1519" t="s">
        <v>5856</v>
      </c>
      <c r="F1519" t="s">
        <v>612</v>
      </c>
      <c r="G1519" s="240">
        <v>790</v>
      </c>
      <c r="H1519" s="241">
        <v>289</v>
      </c>
      <c r="I1519" t="s">
        <v>2739</v>
      </c>
      <c r="J1519" s="242">
        <v>296</v>
      </c>
      <c r="K1519" s="242">
        <v>474</v>
      </c>
      <c r="L1519" t="s">
        <v>634</v>
      </c>
      <c r="M1519" s="239">
        <v>220</v>
      </c>
      <c r="N1519" s="239" t="s">
        <v>2777</v>
      </c>
      <c r="O1519" s="241">
        <v>462</v>
      </c>
      <c r="P1519">
        <v>785</v>
      </c>
    </row>
    <row r="1520" spans="1:16" x14ac:dyDescent="0.35">
      <c r="A1520" t="s">
        <v>422</v>
      </c>
      <c r="B1520" t="s">
        <v>1047</v>
      </c>
      <c r="C1520" t="s">
        <v>5857</v>
      </c>
      <c r="E1520" t="s">
        <v>3064</v>
      </c>
      <c r="F1520" t="s">
        <v>612</v>
      </c>
      <c r="G1520" s="240">
        <v>421</v>
      </c>
      <c r="H1520" s="241">
        <v>226</v>
      </c>
      <c r="I1520" t="s">
        <v>2909</v>
      </c>
      <c r="J1520" s="242">
        <v>232</v>
      </c>
      <c r="K1520" s="242">
        <v>371</v>
      </c>
      <c r="L1520" t="s">
        <v>637</v>
      </c>
      <c r="M1520" s="239">
        <v>96</v>
      </c>
      <c r="N1520" s="239" t="s">
        <v>3554</v>
      </c>
      <c r="O1520" s="241">
        <v>362</v>
      </c>
      <c r="P1520">
        <v>439</v>
      </c>
    </row>
    <row r="1521" spans="1:16" x14ac:dyDescent="0.35">
      <c r="A1521" t="s">
        <v>423</v>
      </c>
      <c r="B1521" t="s">
        <v>5858</v>
      </c>
      <c r="C1521" t="s">
        <v>5859</v>
      </c>
      <c r="E1521" t="s">
        <v>5860</v>
      </c>
      <c r="F1521" t="s">
        <v>612</v>
      </c>
      <c r="G1521" s="240">
        <v>521</v>
      </c>
      <c r="H1521" s="241">
        <v>158</v>
      </c>
      <c r="I1521" t="s">
        <v>2909</v>
      </c>
      <c r="J1521" s="242">
        <v>167</v>
      </c>
      <c r="K1521" s="242">
        <v>267</v>
      </c>
      <c r="L1521" t="s">
        <v>636</v>
      </c>
      <c r="M1521" s="239">
        <v>228</v>
      </c>
      <c r="N1521" s="239" t="s">
        <v>2877</v>
      </c>
      <c r="O1521" s="241">
        <v>253</v>
      </c>
      <c r="P1521">
        <v>524</v>
      </c>
    </row>
    <row r="1522" spans="1:16" x14ac:dyDescent="0.35">
      <c r="A1522" t="s">
        <v>424</v>
      </c>
      <c r="B1522" t="s">
        <v>5861</v>
      </c>
      <c r="C1522" t="s">
        <v>5862</v>
      </c>
      <c r="E1522" t="s">
        <v>2908</v>
      </c>
      <c r="F1522" t="s">
        <v>615</v>
      </c>
      <c r="G1522" s="240">
        <v>217</v>
      </c>
      <c r="H1522" s="241">
        <v>56</v>
      </c>
      <c r="I1522" t="s">
        <v>2909</v>
      </c>
      <c r="J1522" s="242">
        <v>57</v>
      </c>
      <c r="K1522" s="242">
        <v>91</v>
      </c>
      <c r="L1522" t="s">
        <v>636</v>
      </c>
      <c r="M1522" s="239">
        <v>35</v>
      </c>
      <c r="N1522" s="239" t="s">
        <v>2825</v>
      </c>
      <c r="O1522" s="241">
        <v>90</v>
      </c>
      <c r="P1522">
        <v>217</v>
      </c>
    </row>
    <row r="1523" spans="1:16" x14ac:dyDescent="0.35">
      <c r="A1523" t="s">
        <v>425</v>
      </c>
      <c r="B1523" t="s">
        <v>5863</v>
      </c>
      <c r="C1523" t="s">
        <v>5864</v>
      </c>
      <c r="E1523" t="s">
        <v>3064</v>
      </c>
      <c r="F1523" t="s">
        <v>612</v>
      </c>
      <c r="G1523" s="240">
        <v>345</v>
      </c>
      <c r="H1523" s="241">
        <v>126</v>
      </c>
      <c r="I1523" t="s">
        <v>2909</v>
      </c>
      <c r="J1523" s="242">
        <v>120</v>
      </c>
      <c r="K1523" s="242">
        <v>192</v>
      </c>
      <c r="L1523" t="s">
        <v>636</v>
      </c>
      <c r="M1523" s="239">
        <v>120</v>
      </c>
      <c r="N1523" s="239" t="s">
        <v>2885</v>
      </c>
      <c r="O1523" s="241">
        <v>202</v>
      </c>
      <c r="P1523">
        <v>353</v>
      </c>
    </row>
    <row r="1524" spans="1:16" x14ac:dyDescent="0.35">
      <c r="A1524" t="s">
        <v>427</v>
      </c>
      <c r="B1524" t="s">
        <v>5865</v>
      </c>
      <c r="C1524" t="s">
        <v>5866</v>
      </c>
      <c r="E1524" t="s">
        <v>3064</v>
      </c>
      <c r="F1524" t="s">
        <v>612</v>
      </c>
      <c r="G1524" s="240">
        <v>410</v>
      </c>
      <c r="H1524" s="241">
        <v>168</v>
      </c>
      <c r="I1524" t="s">
        <v>2909</v>
      </c>
      <c r="J1524" s="242">
        <v>171</v>
      </c>
      <c r="K1524" s="242">
        <v>274</v>
      </c>
      <c r="L1524" t="s">
        <v>636</v>
      </c>
      <c r="M1524" s="239">
        <v>109</v>
      </c>
      <c r="N1524" s="239" t="s">
        <v>2782</v>
      </c>
      <c r="O1524" s="241">
        <v>269</v>
      </c>
      <c r="P1524">
        <v>415</v>
      </c>
    </row>
    <row r="1525" spans="1:16" x14ac:dyDescent="0.35">
      <c r="A1525" t="s">
        <v>428</v>
      </c>
      <c r="B1525" t="s">
        <v>1083</v>
      </c>
      <c r="C1525" t="s">
        <v>5867</v>
      </c>
      <c r="E1525" t="s">
        <v>2747</v>
      </c>
      <c r="F1525" t="s">
        <v>612</v>
      </c>
      <c r="G1525" s="240">
        <v>230</v>
      </c>
      <c r="H1525" s="241">
        <v>122</v>
      </c>
      <c r="I1525" t="s">
        <v>764</v>
      </c>
      <c r="J1525" s="242">
        <v>126</v>
      </c>
      <c r="K1525" s="242">
        <v>202</v>
      </c>
      <c r="L1525" s="217" t="s">
        <v>845</v>
      </c>
      <c r="M1525" s="239">
        <v>13</v>
      </c>
      <c r="N1525" s="239" t="s">
        <v>2777</v>
      </c>
      <c r="O1525" s="241">
        <v>195</v>
      </c>
      <c r="P1525">
        <v>222</v>
      </c>
    </row>
    <row r="1526" spans="1:16" x14ac:dyDescent="0.35">
      <c r="A1526" t="s">
        <v>429</v>
      </c>
      <c r="B1526" t="s">
        <v>5868</v>
      </c>
      <c r="C1526" t="s">
        <v>5869</v>
      </c>
      <c r="E1526" t="s">
        <v>2819</v>
      </c>
      <c r="F1526" t="s">
        <v>615</v>
      </c>
      <c r="G1526" s="240">
        <v>400</v>
      </c>
      <c r="H1526" s="241">
        <v>57</v>
      </c>
      <c r="I1526" t="s">
        <v>2739</v>
      </c>
      <c r="J1526" s="242">
        <v>65</v>
      </c>
      <c r="K1526" s="242">
        <v>104</v>
      </c>
      <c r="L1526" t="s">
        <v>636</v>
      </c>
      <c r="M1526" s="239">
        <v>180</v>
      </c>
      <c r="N1526" s="239" t="s">
        <v>2772</v>
      </c>
      <c r="O1526" s="241">
        <v>91</v>
      </c>
      <c r="P1526">
        <v>402</v>
      </c>
    </row>
    <row r="1527" spans="1:16" x14ac:dyDescent="0.35">
      <c r="A1527" t="s">
        <v>430</v>
      </c>
      <c r="B1527" t="s">
        <v>5870</v>
      </c>
      <c r="C1527" t="s">
        <v>5871</v>
      </c>
      <c r="E1527" t="s">
        <v>2819</v>
      </c>
      <c r="F1527" t="s">
        <v>612</v>
      </c>
      <c r="G1527" s="240">
        <v>220</v>
      </c>
      <c r="H1527" s="241">
        <v>112</v>
      </c>
      <c r="I1527" t="s">
        <v>2739</v>
      </c>
      <c r="J1527" s="242">
        <v>112</v>
      </c>
      <c r="K1527" s="242">
        <v>179</v>
      </c>
      <c r="L1527" t="s">
        <v>634</v>
      </c>
      <c r="M1527" s="239">
        <v>154</v>
      </c>
      <c r="N1527" s="239" t="s">
        <v>2993</v>
      </c>
      <c r="O1527" s="241">
        <v>179</v>
      </c>
      <c r="P1527">
        <v>217</v>
      </c>
    </row>
    <row r="1528" spans="1:16" x14ac:dyDescent="0.35">
      <c r="A1528" t="s">
        <v>431</v>
      </c>
      <c r="B1528" t="s">
        <v>5872</v>
      </c>
      <c r="C1528" t="s">
        <v>5873</v>
      </c>
      <c r="E1528" t="s">
        <v>2797</v>
      </c>
      <c r="F1528" t="s">
        <v>612</v>
      </c>
      <c r="G1528" s="240">
        <v>349</v>
      </c>
      <c r="H1528" s="241">
        <v>173</v>
      </c>
      <c r="I1528" t="s">
        <v>764</v>
      </c>
      <c r="J1528" s="242">
        <v>178</v>
      </c>
      <c r="K1528" s="242">
        <v>285</v>
      </c>
      <c r="L1528" t="s">
        <v>634</v>
      </c>
      <c r="M1528" s="239">
        <v>71</v>
      </c>
      <c r="N1528" s="239" t="s">
        <v>3335</v>
      </c>
      <c r="O1528" s="241">
        <v>277</v>
      </c>
      <c r="P1528">
        <v>349</v>
      </c>
    </row>
    <row r="1529" spans="1:16" x14ac:dyDescent="0.35">
      <c r="A1529" t="s">
        <v>432</v>
      </c>
      <c r="B1529" t="s">
        <v>5874</v>
      </c>
      <c r="C1529" t="s">
        <v>5875</v>
      </c>
      <c r="E1529" t="s">
        <v>2743</v>
      </c>
      <c r="F1529" t="s">
        <v>612</v>
      </c>
      <c r="G1529" s="240">
        <v>384</v>
      </c>
      <c r="H1529" s="241">
        <v>175</v>
      </c>
      <c r="I1529" t="s">
        <v>768</v>
      </c>
      <c r="J1529" s="242">
        <v>186</v>
      </c>
      <c r="K1529" s="242">
        <v>298</v>
      </c>
      <c r="L1529" t="s">
        <v>637</v>
      </c>
      <c r="M1529" s="239">
        <v>16</v>
      </c>
      <c r="N1529" s="239" t="s">
        <v>2996</v>
      </c>
      <c r="O1529" s="241">
        <v>280</v>
      </c>
      <c r="P1529">
        <v>380</v>
      </c>
    </row>
    <row r="1530" spans="1:16" x14ac:dyDescent="0.35">
      <c r="A1530" t="s">
        <v>433</v>
      </c>
      <c r="B1530" t="s">
        <v>1240</v>
      </c>
      <c r="C1530" t="s">
        <v>5876</v>
      </c>
      <c r="E1530" t="s">
        <v>2747</v>
      </c>
      <c r="F1530" t="s">
        <v>612</v>
      </c>
      <c r="G1530" s="240">
        <v>240</v>
      </c>
      <c r="H1530" s="241">
        <v>110</v>
      </c>
      <c r="I1530" t="s">
        <v>764</v>
      </c>
      <c r="J1530" s="242">
        <v>115</v>
      </c>
      <c r="K1530" s="242">
        <v>184</v>
      </c>
      <c r="L1530" s="217" t="s">
        <v>845</v>
      </c>
      <c r="M1530" s="239">
        <v>17</v>
      </c>
      <c r="N1530" s="239" t="s">
        <v>3435</v>
      </c>
      <c r="O1530" s="241">
        <v>176</v>
      </c>
      <c r="P1530">
        <v>240</v>
      </c>
    </row>
    <row r="1531" spans="1:16" x14ac:dyDescent="0.35">
      <c r="A1531" t="s">
        <v>434</v>
      </c>
      <c r="B1531" t="s">
        <v>5877</v>
      </c>
      <c r="C1531" t="s">
        <v>5878</v>
      </c>
      <c r="E1531" t="s">
        <v>2914</v>
      </c>
      <c r="F1531" t="s">
        <v>615</v>
      </c>
      <c r="G1531" s="240">
        <v>290</v>
      </c>
      <c r="H1531" s="241">
        <v>110</v>
      </c>
      <c r="I1531" t="s">
        <v>764</v>
      </c>
      <c r="J1531" s="242">
        <v>110</v>
      </c>
      <c r="K1531" s="242">
        <v>176</v>
      </c>
      <c r="L1531" t="s">
        <v>636</v>
      </c>
      <c r="M1531" s="239">
        <v>37</v>
      </c>
      <c r="N1531" s="239" t="s">
        <v>2759</v>
      </c>
      <c r="O1531" s="241">
        <v>176</v>
      </c>
      <c r="P1531">
        <v>290</v>
      </c>
    </row>
    <row r="1532" spans="1:16" x14ac:dyDescent="0.35">
      <c r="A1532" t="s">
        <v>435</v>
      </c>
      <c r="B1532" t="s">
        <v>1127</v>
      </c>
      <c r="C1532" t="s">
        <v>5879</v>
      </c>
      <c r="E1532" t="s">
        <v>3034</v>
      </c>
      <c r="F1532" t="s">
        <v>612</v>
      </c>
      <c r="G1532" s="240">
        <v>507</v>
      </c>
      <c r="H1532" s="241">
        <v>200</v>
      </c>
      <c r="I1532" t="s">
        <v>766</v>
      </c>
      <c r="J1532" s="242">
        <v>187</v>
      </c>
      <c r="K1532" s="242">
        <v>299</v>
      </c>
      <c r="L1532" t="s">
        <v>634</v>
      </c>
      <c r="M1532" s="239">
        <v>156</v>
      </c>
      <c r="N1532" s="239" t="s">
        <v>2834</v>
      </c>
      <c r="O1532" s="241">
        <v>320</v>
      </c>
      <c r="P1532">
        <v>510</v>
      </c>
    </row>
    <row r="1533" spans="1:16" x14ac:dyDescent="0.35">
      <c r="A1533" t="s">
        <v>436</v>
      </c>
      <c r="B1533" t="s">
        <v>5880</v>
      </c>
      <c r="C1533" t="s">
        <v>5881</v>
      </c>
      <c r="E1533" t="s">
        <v>5882</v>
      </c>
      <c r="F1533" t="s">
        <v>612</v>
      </c>
      <c r="G1533" s="240">
        <v>1017</v>
      </c>
      <c r="H1533" s="241">
        <v>453</v>
      </c>
      <c r="I1533" t="s">
        <v>2909</v>
      </c>
      <c r="J1533" s="242">
        <v>450</v>
      </c>
      <c r="K1533" s="242">
        <v>720</v>
      </c>
      <c r="L1533" t="s">
        <v>634</v>
      </c>
      <c r="M1533" s="239">
        <v>195</v>
      </c>
      <c r="N1533" s="239" t="s">
        <v>2822</v>
      </c>
      <c r="O1533" s="241">
        <v>725</v>
      </c>
      <c r="P1533">
        <v>1037</v>
      </c>
    </row>
    <row r="1534" spans="1:16" x14ac:dyDescent="0.35">
      <c r="A1534" t="s">
        <v>437</v>
      </c>
      <c r="B1534" t="s">
        <v>5883</v>
      </c>
      <c r="C1534" t="s">
        <v>5884</v>
      </c>
      <c r="E1534" t="s">
        <v>3064</v>
      </c>
      <c r="F1534" t="s">
        <v>618</v>
      </c>
      <c r="G1534" s="240">
        <v>983</v>
      </c>
      <c r="H1534" s="241">
        <v>56</v>
      </c>
      <c r="I1534" t="s">
        <v>2909</v>
      </c>
      <c r="J1534" s="242">
        <v>50</v>
      </c>
      <c r="K1534" s="242">
        <v>80</v>
      </c>
      <c r="L1534" t="s">
        <v>634</v>
      </c>
      <c r="M1534" s="239">
        <v>106</v>
      </c>
      <c r="N1534" s="239" t="s">
        <v>2970</v>
      </c>
      <c r="O1534" s="241">
        <v>90</v>
      </c>
      <c r="P1534">
        <v>989</v>
      </c>
    </row>
    <row r="1535" spans="1:16" x14ac:dyDescent="0.35">
      <c r="A1535" t="s">
        <v>438</v>
      </c>
      <c r="B1535" t="s">
        <v>1248</v>
      </c>
      <c r="C1535" t="s">
        <v>5885</v>
      </c>
      <c r="E1535" t="s">
        <v>2747</v>
      </c>
      <c r="F1535" t="s">
        <v>612</v>
      </c>
      <c r="G1535" s="240">
        <v>239</v>
      </c>
      <c r="H1535" s="241">
        <v>121</v>
      </c>
      <c r="I1535" t="s">
        <v>764</v>
      </c>
      <c r="J1535" s="242">
        <v>113</v>
      </c>
      <c r="K1535" s="242">
        <v>181</v>
      </c>
      <c r="L1535" s="217" t="s">
        <v>845</v>
      </c>
      <c r="M1535" s="239">
        <v>16</v>
      </c>
      <c r="N1535" s="239" t="s">
        <v>3615</v>
      </c>
      <c r="O1535" s="241">
        <v>194</v>
      </c>
      <c r="P1535">
        <v>240</v>
      </c>
    </row>
    <row r="1536" spans="1:16" x14ac:dyDescent="0.35">
      <c r="A1536" t="s">
        <v>439</v>
      </c>
      <c r="B1536" t="s">
        <v>5886</v>
      </c>
      <c r="C1536" t="s">
        <v>5887</v>
      </c>
      <c r="E1536" t="s">
        <v>2819</v>
      </c>
      <c r="F1536" t="s">
        <v>615</v>
      </c>
      <c r="G1536" s="240">
        <v>239</v>
      </c>
      <c r="H1536" s="241">
        <v>33</v>
      </c>
      <c r="I1536" t="s">
        <v>2739</v>
      </c>
      <c r="J1536" s="242">
        <v>30</v>
      </c>
      <c r="K1536" s="242">
        <v>48</v>
      </c>
      <c r="L1536" t="s">
        <v>636</v>
      </c>
      <c r="M1536" s="239">
        <v>93</v>
      </c>
      <c r="N1536" s="239" t="s">
        <v>2816</v>
      </c>
      <c r="O1536" s="241">
        <v>53</v>
      </c>
      <c r="P1536">
        <v>240</v>
      </c>
    </row>
    <row r="1537" spans="1:16" x14ac:dyDescent="0.35">
      <c r="A1537" t="s">
        <v>440</v>
      </c>
      <c r="B1537" t="s">
        <v>5888</v>
      </c>
      <c r="C1537" t="s">
        <v>5889</v>
      </c>
      <c r="E1537" t="s">
        <v>5860</v>
      </c>
      <c r="F1537" t="s">
        <v>615</v>
      </c>
      <c r="G1537" s="240">
        <v>783</v>
      </c>
      <c r="H1537" s="241">
        <v>64</v>
      </c>
      <c r="I1537" t="s">
        <v>2909</v>
      </c>
      <c r="J1537" s="242">
        <v>57</v>
      </c>
      <c r="K1537" s="242">
        <v>91</v>
      </c>
      <c r="L1537" t="s">
        <v>636</v>
      </c>
      <c r="M1537" s="239">
        <v>221</v>
      </c>
      <c r="N1537" s="239" t="s">
        <v>2882</v>
      </c>
      <c r="O1537" s="241">
        <v>102</v>
      </c>
      <c r="P1537">
        <v>792</v>
      </c>
    </row>
    <row r="1538" spans="1:16" x14ac:dyDescent="0.35">
      <c r="A1538" t="s">
        <v>441</v>
      </c>
      <c r="B1538" t="s">
        <v>1236</v>
      </c>
      <c r="C1538" t="s">
        <v>5890</v>
      </c>
      <c r="E1538" t="s">
        <v>3064</v>
      </c>
      <c r="F1538" t="s">
        <v>612</v>
      </c>
      <c r="G1538" s="240">
        <v>401</v>
      </c>
      <c r="H1538" s="241">
        <v>135</v>
      </c>
      <c r="I1538" t="s">
        <v>2909</v>
      </c>
      <c r="J1538" s="242">
        <v>126</v>
      </c>
      <c r="K1538" s="242">
        <v>202</v>
      </c>
      <c r="L1538" t="s">
        <v>634</v>
      </c>
      <c r="M1538" s="239">
        <v>87</v>
      </c>
      <c r="N1538" s="239" t="s">
        <v>3335</v>
      </c>
      <c r="O1538" s="241">
        <v>216</v>
      </c>
      <c r="P1538">
        <v>409</v>
      </c>
    </row>
    <row r="1539" spans="1:16" x14ac:dyDescent="0.35">
      <c r="A1539" t="s">
        <v>442</v>
      </c>
      <c r="B1539" t="s">
        <v>5891</v>
      </c>
      <c r="C1539" t="s">
        <v>5892</v>
      </c>
      <c r="E1539" t="s">
        <v>2743</v>
      </c>
      <c r="F1539" t="s">
        <v>612</v>
      </c>
      <c r="G1539" s="240">
        <v>279</v>
      </c>
      <c r="H1539" s="241">
        <v>139</v>
      </c>
      <c r="I1539" t="s">
        <v>768</v>
      </c>
      <c r="J1539" s="242">
        <v>133</v>
      </c>
      <c r="K1539" s="242">
        <v>213</v>
      </c>
      <c r="L1539" t="s">
        <v>634</v>
      </c>
      <c r="M1539" s="239">
        <v>11</v>
      </c>
      <c r="N1539" s="239" t="s">
        <v>2940</v>
      </c>
      <c r="O1539" s="241">
        <v>222</v>
      </c>
      <c r="P1539">
        <v>284</v>
      </c>
    </row>
    <row r="1540" spans="1:16" x14ac:dyDescent="0.35">
      <c r="A1540" t="s">
        <v>443</v>
      </c>
      <c r="B1540" t="s">
        <v>5893</v>
      </c>
      <c r="C1540" t="s">
        <v>5894</v>
      </c>
      <c r="E1540" t="s">
        <v>3303</v>
      </c>
      <c r="F1540" t="s">
        <v>612</v>
      </c>
      <c r="G1540" s="240">
        <v>317</v>
      </c>
      <c r="H1540" s="241">
        <v>146</v>
      </c>
      <c r="I1540" t="s">
        <v>2909</v>
      </c>
      <c r="J1540" s="242">
        <v>142</v>
      </c>
      <c r="K1540" s="242">
        <v>227</v>
      </c>
      <c r="L1540" t="s">
        <v>636</v>
      </c>
      <c r="M1540" s="239">
        <v>63</v>
      </c>
      <c r="N1540" s="239" t="s">
        <v>3109</v>
      </c>
      <c r="O1540" s="241">
        <v>234</v>
      </c>
      <c r="P1540">
        <v>322</v>
      </c>
    </row>
    <row r="1541" spans="1:16" x14ac:dyDescent="0.35">
      <c r="A1541" t="s">
        <v>444</v>
      </c>
      <c r="B1541" t="s">
        <v>5895</v>
      </c>
      <c r="C1541" t="s">
        <v>5896</v>
      </c>
      <c r="E1541" t="s">
        <v>3047</v>
      </c>
      <c r="F1541" t="s">
        <v>612</v>
      </c>
      <c r="G1541" s="240">
        <v>425</v>
      </c>
      <c r="H1541" s="241">
        <v>130</v>
      </c>
      <c r="I1541" t="s">
        <v>766</v>
      </c>
      <c r="J1541" s="242">
        <v>140</v>
      </c>
      <c r="K1541" s="242">
        <v>224</v>
      </c>
      <c r="L1541" t="s">
        <v>634</v>
      </c>
      <c r="M1541" s="239">
        <v>138</v>
      </c>
      <c r="N1541" s="239" t="s">
        <v>3554</v>
      </c>
      <c r="O1541" s="241">
        <v>208</v>
      </c>
      <c r="P1541">
        <v>403</v>
      </c>
    </row>
    <row r="1542" spans="1:16" x14ac:dyDescent="0.35">
      <c r="A1542" t="s">
        <v>445</v>
      </c>
      <c r="B1542" t="s">
        <v>1246</v>
      </c>
      <c r="C1542" t="s">
        <v>5897</v>
      </c>
      <c r="E1542" t="s">
        <v>3047</v>
      </c>
      <c r="F1542" t="s">
        <v>612</v>
      </c>
      <c r="G1542" s="240">
        <v>399</v>
      </c>
      <c r="H1542" s="241">
        <v>196</v>
      </c>
      <c r="I1542" t="s">
        <v>766</v>
      </c>
      <c r="J1542" s="242">
        <v>193</v>
      </c>
      <c r="K1542" s="242">
        <v>309</v>
      </c>
      <c r="L1542" t="s">
        <v>634</v>
      </c>
      <c r="M1542" s="239">
        <v>74</v>
      </c>
      <c r="N1542" s="239" t="s">
        <v>2806</v>
      </c>
      <c r="O1542" s="241">
        <v>314</v>
      </c>
      <c r="P1542">
        <v>400</v>
      </c>
    </row>
    <row r="1543" spans="1:16" x14ac:dyDescent="0.35">
      <c r="A1543" t="s">
        <v>446</v>
      </c>
      <c r="B1543" t="s">
        <v>5898</v>
      </c>
      <c r="C1543" t="s">
        <v>5899</v>
      </c>
      <c r="E1543" t="s">
        <v>3201</v>
      </c>
      <c r="F1543" t="s">
        <v>612</v>
      </c>
      <c r="G1543" s="240">
        <v>1573</v>
      </c>
      <c r="H1543" s="241">
        <v>503</v>
      </c>
      <c r="I1543" t="s">
        <v>2909</v>
      </c>
      <c r="J1543" s="242">
        <v>523</v>
      </c>
      <c r="K1543" s="242">
        <v>837</v>
      </c>
      <c r="L1543" t="s">
        <v>636</v>
      </c>
      <c r="M1543" s="239">
        <v>573</v>
      </c>
      <c r="N1543" s="239" t="s">
        <v>2877</v>
      </c>
      <c r="O1543" s="241">
        <v>805</v>
      </c>
      <c r="P1543">
        <v>1573</v>
      </c>
    </row>
    <row r="1544" spans="1:16" x14ac:dyDescent="0.35">
      <c r="A1544" t="s">
        <v>447</v>
      </c>
      <c r="B1544" t="s">
        <v>1123</v>
      </c>
      <c r="C1544" t="s">
        <v>5900</v>
      </c>
      <c r="E1544" t="s">
        <v>3034</v>
      </c>
      <c r="F1544" t="s">
        <v>612</v>
      </c>
      <c r="G1544" s="240">
        <v>486</v>
      </c>
      <c r="H1544" s="241">
        <v>235</v>
      </c>
      <c r="I1544" t="s">
        <v>766</v>
      </c>
      <c r="J1544" s="242">
        <v>225</v>
      </c>
      <c r="K1544" s="242">
        <v>360</v>
      </c>
      <c r="L1544" s="217" t="s">
        <v>845</v>
      </c>
      <c r="M1544" s="239"/>
      <c r="N1544" s="239"/>
      <c r="O1544" s="241">
        <v>376</v>
      </c>
      <c r="P1544">
        <v>488</v>
      </c>
    </row>
    <row r="1545" spans="1:16" x14ac:dyDescent="0.35">
      <c r="A1545" t="s">
        <v>448</v>
      </c>
      <c r="B1545" t="s">
        <v>5901</v>
      </c>
      <c r="C1545" t="s">
        <v>5902</v>
      </c>
      <c r="E1545" t="s">
        <v>3047</v>
      </c>
      <c r="F1545" t="s">
        <v>612</v>
      </c>
      <c r="G1545" s="240">
        <v>397</v>
      </c>
      <c r="H1545" s="241">
        <v>125</v>
      </c>
      <c r="I1545" t="s">
        <v>766</v>
      </c>
      <c r="J1545" s="242">
        <v>103</v>
      </c>
      <c r="K1545" s="242">
        <v>165</v>
      </c>
      <c r="L1545" t="s">
        <v>634</v>
      </c>
      <c r="M1545" s="239">
        <v>123</v>
      </c>
      <c r="N1545" s="239" t="s">
        <v>2762</v>
      </c>
      <c r="O1545" s="241">
        <v>200</v>
      </c>
      <c r="P1545">
        <v>395</v>
      </c>
    </row>
    <row r="1546" spans="1:16" x14ac:dyDescent="0.35">
      <c r="A1546" t="s">
        <v>449</v>
      </c>
      <c r="B1546" t="s">
        <v>5903</v>
      </c>
      <c r="C1546" t="s">
        <v>5904</v>
      </c>
      <c r="E1546" t="s">
        <v>3201</v>
      </c>
      <c r="F1546" t="s">
        <v>612</v>
      </c>
      <c r="G1546" s="240">
        <v>1426</v>
      </c>
      <c r="H1546" s="241">
        <v>473</v>
      </c>
      <c r="I1546" t="s">
        <v>2909</v>
      </c>
      <c r="J1546" s="242">
        <v>468</v>
      </c>
      <c r="K1546" s="242">
        <v>749</v>
      </c>
      <c r="L1546" t="s">
        <v>636</v>
      </c>
      <c r="M1546" s="239">
        <v>436</v>
      </c>
      <c r="N1546" s="239" t="s">
        <v>2735</v>
      </c>
      <c r="O1546" s="241">
        <v>757</v>
      </c>
      <c r="P1546">
        <v>1426</v>
      </c>
    </row>
    <row r="1547" spans="1:16" x14ac:dyDescent="0.35">
      <c r="A1547" t="s">
        <v>450</v>
      </c>
      <c r="B1547" t="s">
        <v>5905</v>
      </c>
      <c r="C1547" t="s">
        <v>5906</v>
      </c>
      <c r="E1547" t="s">
        <v>3201</v>
      </c>
      <c r="F1547" t="s">
        <v>615</v>
      </c>
      <c r="G1547" s="240">
        <v>1250</v>
      </c>
      <c r="H1547" s="241">
        <v>164</v>
      </c>
      <c r="I1547" t="s">
        <v>2909</v>
      </c>
      <c r="J1547" s="242">
        <v>157</v>
      </c>
      <c r="K1547" s="242">
        <v>251</v>
      </c>
      <c r="L1547" t="s">
        <v>636</v>
      </c>
      <c r="M1547" s="239">
        <v>326</v>
      </c>
      <c r="N1547" s="239" t="s">
        <v>2882</v>
      </c>
      <c r="O1547" s="241">
        <v>262</v>
      </c>
      <c r="P1547">
        <v>1255</v>
      </c>
    </row>
    <row r="1548" spans="1:16" x14ac:dyDescent="0.35">
      <c r="A1548" t="s">
        <v>451</v>
      </c>
      <c r="B1548" t="s">
        <v>5907</v>
      </c>
      <c r="C1548" t="s">
        <v>5908</v>
      </c>
      <c r="E1548" t="s">
        <v>3034</v>
      </c>
      <c r="F1548" t="s">
        <v>618</v>
      </c>
      <c r="G1548" s="240">
        <v>446</v>
      </c>
      <c r="H1548" s="241">
        <v>19</v>
      </c>
      <c r="I1548" t="s">
        <v>766</v>
      </c>
      <c r="J1548" s="242">
        <v>24</v>
      </c>
      <c r="K1548" s="242">
        <v>38</v>
      </c>
      <c r="L1548" t="s">
        <v>634</v>
      </c>
      <c r="M1548" s="239">
        <v>91</v>
      </c>
      <c r="N1548" s="239" t="s">
        <v>2845</v>
      </c>
      <c r="O1548" s="241">
        <v>30</v>
      </c>
      <c r="P1548">
        <v>446</v>
      </c>
    </row>
    <row r="1549" spans="1:16" x14ac:dyDescent="0.35">
      <c r="A1549" t="s">
        <v>452</v>
      </c>
      <c r="B1549" t="s">
        <v>5909</v>
      </c>
      <c r="C1549" t="s">
        <v>5910</v>
      </c>
      <c r="E1549" t="s">
        <v>5860</v>
      </c>
      <c r="F1549" t="s">
        <v>612</v>
      </c>
      <c r="G1549" s="240">
        <v>687</v>
      </c>
      <c r="H1549" s="241">
        <v>164</v>
      </c>
      <c r="I1549" t="s">
        <v>2909</v>
      </c>
      <c r="J1549" s="242">
        <v>161</v>
      </c>
      <c r="K1549" s="242">
        <v>258</v>
      </c>
      <c r="L1549" t="s">
        <v>636</v>
      </c>
      <c r="M1549" s="239">
        <v>219</v>
      </c>
      <c r="N1549" s="239" t="s">
        <v>2765</v>
      </c>
      <c r="O1549" s="241">
        <v>262</v>
      </c>
      <c r="P1549">
        <v>685</v>
      </c>
    </row>
    <row r="1550" spans="1:16" x14ac:dyDescent="0.35">
      <c r="A1550" t="s">
        <v>453</v>
      </c>
      <c r="B1550" t="s">
        <v>5911</v>
      </c>
      <c r="C1550" t="s">
        <v>5912</v>
      </c>
      <c r="E1550" t="s">
        <v>3034</v>
      </c>
      <c r="F1550" t="s">
        <v>615</v>
      </c>
      <c r="G1550" s="240">
        <v>210</v>
      </c>
      <c r="H1550" s="241">
        <v>14</v>
      </c>
      <c r="I1550" t="s">
        <v>766</v>
      </c>
      <c r="J1550" s="242">
        <v>12</v>
      </c>
      <c r="K1550" s="242">
        <v>19</v>
      </c>
      <c r="L1550" t="s">
        <v>636</v>
      </c>
      <c r="M1550" s="239">
        <v>56</v>
      </c>
      <c r="N1550" s="239" t="s">
        <v>3435</v>
      </c>
      <c r="O1550" s="241">
        <v>22</v>
      </c>
      <c r="P1550">
        <v>211</v>
      </c>
    </row>
    <row r="1551" spans="1:16" x14ac:dyDescent="0.35">
      <c r="A1551" t="s">
        <v>454</v>
      </c>
      <c r="B1551" t="s">
        <v>5913</v>
      </c>
      <c r="C1551" t="s">
        <v>5914</v>
      </c>
      <c r="E1551" t="s">
        <v>2743</v>
      </c>
      <c r="F1551" t="s">
        <v>612</v>
      </c>
      <c r="G1551" s="240">
        <v>340</v>
      </c>
      <c r="H1551" s="241">
        <v>163</v>
      </c>
      <c r="I1551" t="s">
        <v>768</v>
      </c>
      <c r="J1551" s="242">
        <v>168</v>
      </c>
      <c r="K1551" s="242">
        <v>269</v>
      </c>
      <c r="L1551" t="s">
        <v>636</v>
      </c>
      <c r="M1551" s="239">
        <v>55</v>
      </c>
      <c r="N1551" s="239" t="s">
        <v>2996</v>
      </c>
      <c r="O1551" s="241">
        <v>261</v>
      </c>
      <c r="P1551">
        <v>341</v>
      </c>
    </row>
    <row r="1552" spans="1:16" x14ac:dyDescent="0.35">
      <c r="A1552" t="s">
        <v>455</v>
      </c>
      <c r="B1552" t="s">
        <v>5915</v>
      </c>
      <c r="C1552" t="s">
        <v>5916</v>
      </c>
      <c r="E1552" t="s">
        <v>3034</v>
      </c>
      <c r="F1552" t="s">
        <v>612</v>
      </c>
      <c r="G1552" s="240">
        <v>703</v>
      </c>
      <c r="H1552" s="241">
        <v>438</v>
      </c>
      <c r="I1552" t="s">
        <v>766</v>
      </c>
      <c r="J1552" s="242">
        <v>446</v>
      </c>
      <c r="K1552" s="242">
        <v>714</v>
      </c>
      <c r="L1552" t="s">
        <v>636</v>
      </c>
      <c r="M1552" s="239">
        <v>341</v>
      </c>
      <c r="N1552" s="239" t="s">
        <v>3095</v>
      </c>
      <c r="O1552" s="241">
        <v>701</v>
      </c>
      <c r="P1552">
        <v>704</v>
      </c>
    </row>
    <row r="1553" spans="1:16" x14ac:dyDescent="0.35">
      <c r="A1553" t="s">
        <v>456</v>
      </c>
      <c r="B1553" t="s">
        <v>5917</v>
      </c>
      <c r="C1553" t="s">
        <v>5918</v>
      </c>
      <c r="E1553" t="s">
        <v>3047</v>
      </c>
      <c r="F1553" t="s">
        <v>612</v>
      </c>
      <c r="G1553" s="240">
        <v>699</v>
      </c>
      <c r="H1553" s="241">
        <v>383</v>
      </c>
      <c r="I1553" t="s">
        <v>766</v>
      </c>
      <c r="J1553" s="242">
        <v>367</v>
      </c>
      <c r="K1553" s="242">
        <v>587</v>
      </c>
      <c r="L1553" t="s">
        <v>634</v>
      </c>
      <c r="M1553" s="239">
        <v>148</v>
      </c>
      <c r="N1553" s="239" t="s">
        <v>3615</v>
      </c>
      <c r="O1553" s="241">
        <v>613</v>
      </c>
      <c r="P1553">
        <v>700</v>
      </c>
    </row>
    <row r="1554" spans="1:16" x14ac:dyDescent="0.35">
      <c r="A1554" t="s">
        <v>457</v>
      </c>
      <c r="B1554" t="s">
        <v>5919</v>
      </c>
      <c r="C1554" t="s">
        <v>5920</v>
      </c>
      <c r="E1554" t="s">
        <v>3034</v>
      </c>
      <c r="F1554" t="s">
        <v>615</v>
      </c>
      <c r="G1554" s="240">
        <v>306</v>
      </c>
      <c r="H1554" s="241">
        <v>50</v>
      </c>
      <c r="I1554" t="s">
        <v>766</v>
      </c>
      <c r="J1554" s="242">
        <v>42</v>
      </c>
      <c r="K1554" s="242">
        <v>67</v>
      </c>
      <c r="L1554" t="s">
        <v>636</v>
      </c>
      <c r="M1554" s="239">
        <v>141</v>
      </c>
      <c r="N1554" s="239" t="s">
        <v>3252</v>
      </c>
      <c r="O1554" s="241">
        <v>80</v>
      </c>
      <c r="P1554">
        <v>306</v>
      </c>
    </row>
    <row r="1555" spans="1:16" x14ac:dyDescent="0.35">
      <c r="A1555" t="s">
        <v>458</v>
      </c>
      <c r="B1555" t="s">
        <v>5921</v>
      </c>
      <c r="C1555" t="s">
        <v>5922</v>
      </c>
      <c r="E1555" t="s">
        <v>3047</v>
      </c>
      <c r="F1555" t="s">
        <v>612</v>
      </c>
      <c r="G1555" s="240">
        <v>815</v>
      </c>
      <c r="H1555" s="241">
        <v>373</v>
      </c>
      <c r="I1555" t="s">
        <v>766</v>
      </c>
      <c r="J1555" s="242">
        <v>372</v>
      </c>
      <c r="K1555" s="242">
        <v>595</v>
      </c>
      <c r="L1555" t="s">
        <v>634</v>
      </c>
      <c r="M1555" s="239">
        <v>222</v>
      </c>
      <c r="N1555" s="239" t="s">
        <v>2762</v>
      </c>
      <c r="O1555" s="241">
        <v>597</v>
      </c>
      <c r="P1555">
        <v>821</v>
      </c>
    </row>
    <row r="1556" spans="1:16" x14ac:dyDescent="0.35">
      <c r="A1556" t="s">
        <v>459</v>
      </c>
      <c r="B1556" t="s">
        <v>1117</v>
      </c>
      <c r="C1556" t="s">
        <v>5923</v>
      </c>
      <c r="E1556" t="s">
        <v>3034</v>
      </c>
      <c r="F1556" t="s">
        <v>612</v>
      </c>
      <c r="G1556" s="240">
        <v>500</v>
      </c>
      <c r="H1556" s="241">
        <v>219</v>
      </c>
      <c r="I1556" t="s">
        <v>766</v>
      </c>
      <c r="J1556" s="242">
        <v>207</v>
      </c>
      <c r="K1556" s="242">
        <v>331</v>
      </c>
      <c r="L1556" s="217" t="s">
        <v>845</v>
      </c>
      <c r="M1556" s="239"/>
      <c r="N1556" s="239"/>
      <c r="O1556" s="241">
        <v>350</v>
      </c>
      <c r="P1556">
        <v>500</v>
      </c>
    </row>
    <row r="1557" spans="1:16" x14ac:dyDescent="0.35">
      <c r="A1557" t="s">
        <v>460</v>
      </c>
      <c r="B1557" t="s">
        <v>5924</v>
      </c>
      <c r="C1557" t="s">
        <v>5925</v>
      </c>
      <c r="E1557" t="s">
        <v>2743</v>
      </c>
      <c r="F1557" t="s">
        <v>612</v>
      </c>
      <c r="G1557" s="240">
        <v>122</v>
      </c>
      <c r="H1557" s="241">
        <v>51</v>
      </c>
      <c r="I1557" t="s">
        <v>768</v>
      </c>
      <c r="J1557" s="242">
        <v>77</v>
      </c>
      <c r="K1557" s="242">
        <v>123</v>
      </c>
      <c r="L1557" s="217" t="s">
        <v>845</v>
      </c>
      <c r="M1557" s="239">
        <v>3</v>
      </c>
      <c r="N1557" s="239" t="s">
        <v>3261</v>
      </c>
      <c r="O1557" s="241">
        <v>82</v>
      </c>
      <c r="P1557">
        <v>95</v>
      </c>
    </row>
    <row r="1558" spans="1:16" x14ac:dyDescent="0.35">
      <c r="A1558" t="s">
        <v>463</v>
      </c>
      <c r="B1558" t="s">
        <v>5926</v>
      </c>
      <c r="C1558" t="s">
        <v>5927</v>
      </c>
      <c r="E1558" t="s">
        <v>5928</v>
      </c>
      <c r="F1558" t="s">
        <v>612</v>
      </c>
      <c r="G1558" s="240">
        <v>430</v>
      </c>
      <c r="H1558" s="241">
        <v>243</v>
      </c>
      <c r="I1558" t="s">
        <v>2739</v>
      </c>
      <c r="J1558" s="242">
        <v>253</v>
      </c>
      <c r="K1558" s="242">
        <v>405</v>
      </c>
      <c r="L1558" s="217" t="s">
        <v>845</v>
      </c>
      <c r="M1558" s="239">
        <v>163</v>
      </c>
      <c r="N1558" s="239" t="s">
        <v>3075</v>
      </c>
      <c r="O1558" s="241">
        <v>389</v>
      </c>
      <c r="P1558">
        <v>428</v>
      </c>
    </row>
    <row r="1559" spans="1:16" x14ac:dyDescent="0.35">
      <c r="A1559" t="s">
        <v>464</v>
      </c>
      <c r="B1559" t="s">
        <v>5929</v>
      </c>
      <c r="C1559" t="s">
        <v>5930</v>
      </c>
      <c r="E1559" t="s">
        <v>2771</v>
      </c>
      <c r="F1559" t="s">
        <v>618</v>
      </c>
      <c r="G1559" s="240">
        <v>228</v>
      </c>
      <c r="H1559" s="241">
        <v>9</v>
      </c>
      <c r="I1559" t="s">
        <v>766</v>
      </c>
      <c r="J1559" s="242">
        <v>8</v>
      </c>
      <c r="K1559" s="242">
        <v>13</v>
      </c>
      <c r="L1559" t="s">
        <v>634</v>
      </c>
      <c r="M1559" s="239">
        <v>90</v>
      </c>
      <c r="N1559" s="239" t="s">
        <v>2937</v>
      </c>
      <c r="O1559" s="241">
        <v>14</v>
      </c>
      <c r="P1559">
        <v>231</v>
      </c>
    </row>
    <row r="1560" spans="1:16" x14ac:dyDescent="0.35">
      <c r="A1560" t="s">
        <v>466</v>
      </c>
      <c r="B1560" t="s">
        <v>5931</v>
      </c>
      <c r="C1560" t="s">
        <v>5932</v>
      </c>
      <c r="E1560" t="s">
        <v>3201</v>
      </c>
      <c r="F1560" t="s">
        <v>615</v>
      </c>
      <c r="G1560" s="240">
        <v>179</v>
      </c>
      <c r="H1560" s="241">
        <v>40</v>
      </c>
      <c r="I1560" t="s">
        <v>2909</v>
      </c>
      <c r="J1560" s="242">
        <v>41</v>
      </c>
      <c r="K1560" s="242">
        <v>66</v>
      </c>
      <c r="L1560" t="s">
        <v>636</v>
      </c>
      <c r="M1560" s="239">
        <v>29</v>
      </c>
      <c r="N1560" s="239" t="s">
        <v>2845</v>
      </c>
      <c r="O1560" s="241">
        <v>64</v>
      </c>
      <c r="P1560">
        <v>178</v>
      </c>
    </row>
    <row r="1561" spans="1:16" x14ac:dyDescent="0.35">
      <c r="A1561" t="s">
        <v>467</v>
      </c>
      <c r="B1561" t="s">
        <v>5933</v>
      </c>
      <c r="C1561" t="s">
        <v>5934</v>
      </c>
      <c r="E1561" t="s">
        <v>2743</v>
      </c>
      <c r="F1561" t="s">
        <v>612</v>
      </c>
      <c r="G1561" s="240">
        <v>45</v>
      </c>
      <c r="H1561" s="241">
        <v>25</v>
      </c>
      <c r="I1561" t="s">
        <v>768</v>
      </c>
      <c r="J1561" s="242">
        <v>23</v>
      </c>
      <c r="K1561" s="242">
        <v>37</v>
      </c>
      <c r="L1561" s="217" t="s">
        <v>845</v>
      </c>
      <c r="M1561" s="239">
        <v>3</v>
      </c>
      <c r="N1561" s="239" t="s">
        <v>2967</v>
      </c>
      <c r="O1561" s="241">
        <v>40</v>
      </c>
      <c r="P1561">
        <v>53</v>
      </c>
    </row>
    <row r="1562" spans="1:16" x14ac:dyDescent="0.35">
      <c r="A1562" t="s">
        <v>468</v>
      </c>
      <c r="B1562" t="s">
        <v>5935</v>
      </c>
      <c r="C1562" t="s">
        <v>5936</v>
      </c>
      <c r="E1562" t="s">
        <v>3270</v>
      </c>
      <c r="F1562" t="s">
        <v>618</v>
      </c>
      <c r="G1562" s="240">
        <v>98</v>
      </c>
      <c r="H1562" s="241">
        <v>4</v>
      </c>
      <c r="I1562" t="s">
        <v>768</v>
      </c>
      <c r="J1562" s="242">
        <v>5</v>
      </c>
      <c r="K1562" s="242">
        <v>8</v>
      </c>
      <c r="L1562" s="217" t="s">
        <v>845</v>
      </c>
      <c r="M1562" s="239">
        <v>0</v>
      </c>
      <c r="N1562" s="239" t="s">
        <v>3271</v>
      </c>
      <c r="O1562" s="241">
        <v>6</v>
      </c>
      <c r="P1562">
        <v>98</v>
      </c>
    </row>
    <row r="1563" spans="1:16" x14ac:dyDescent="0.35">
      <c r="A1563" t="s">
        <v>470</v>
      </c>
      <c r="B1563" t="s">
        <v>5937</v>
      </c>
      <c r="C1563" t="s">
        <v>5938</v>
      </c>
      <c r="E1563" t="s">
        <v>3303</v>
      </c>
      <c r="F1563" t="s">
        <v>612</v>
      </c>
      <c r="G1563" s="240">
        <v>1042</v>
      </c>
      <c r="H1563" s="241">
        <v>508</v>
      </c>
      <c r="I1563" t="s">
        <v>2909</v>
      </c>
      <c r="J1563" s="242">
        <v>521</v>
      </c>
      <c r="K1563" s="242">
        <v>834</v>
      </c>
      <c r="L1563" t="s">
        <v>636</v>
      </c>
      <c r="M1563" s="239">
        <v>257</v>
      </c>
      <c r="N1563" s="239" t="s">
        <v>2735</v>
      </c>
      <c r="O1563" s="241">
        <v>813</v>
      </c>
      <c r="P1563">
        <v>1027</v>
      </c>
    </row>
    <row r="1564" spans="1:16" x14ac:dyDescent="0.35">
      <c r="A1564" t="s">
        <v>471</v>
      </c>
      <c r="B1564" t="s">
        <v>5939</v>
      </c>
      <c r="C1564" t="s">
        <v>5940</v>
      </c>
      <c r="E1564" t="s">
        <v>3201</v>
      </c>
      <c r="F1564" t="s">
        <v>618</v>
      </c>
      <c r="G1564" s="240">
        <v>1492</v>
      </c>
      <c r="H1564" s="241">
        <v>269</v>
      </c>
      <c r="I1564" t="s">
        <v>2909</v>
      </c>
      <c r="J1564" s="242">
        <v>232</v>
      </c>
      <c r="K1564" s="242">
        <v>371</v>
      </c>
      <c r="L1564" t="s">
        <v>636</v>
      </c>
      <c r="M1564" s="239">
        <v>328</v>
      </c>
      <c r="N1564" s="239" t="s">
        <v>3335</v>
      </c>
      <c r="O1564" s="241">
        <v>430</v>
      </c>
      <c r="P1564">
        <v>1489</v>
      </c>
    </row>
    <row r="1565" spans="1:16" x14ac:dyDescent="0.35">
      <c r="A1565" t="s">
        <v>473</v>
      </c>
      <c r="B1565" t="s">
        <v>5941</v>
      </c>
      <c r="C1565" t="s">
        <v>5942</v>
      </c>
      <c r="E1565" t="s">
        <v>2908</v>
      </c>
      <c r="F1565" t="s">
        <v>612</v>
      </c>
      <c r="G1565" s="240">
        <v>352</v>
      </c>
      <c r="H1565" s="241">
        <v>101</v>
      </c>
      <c r="I1565" t="s">
        <v>2909</v>
      </c>
      <c r="J1565" s="242">
        <v>95</v>
      </c>
      <c r="K1565" s="242">
        <v>152</v>
      </c>
      <c r="L1565" t="s">
        <v>636</v>
      </c>
      <c r="M1565" s="239">
        <v>119</v>
      </c>
      <c r="N1565" s="239" t="s">
        <v>3127</v>
      </c>
      <c r="O1565" s="241">
        <v>162</v>
      </c>
      <c r="P1565">
        <v>355</v>
      </c>
    </row>
    <row r="1566" spans="1:16" x14ac:dyDescent="0.35">
      <c r="A1566" t="s">
        <v>474</v>
      </c>
      <c r="B1566" t="s">
        <v>1296</v>
      </c>
      <c r="C1566" t="s">
        <v>5943</v>
      </c>
      <c r="E1566" t="s">
        <v>2771</v>
      </c>
      <c r="F1566" t="s">
        <v>612</v>
      </c>
      <c r="G1566" s="240">
        <v>197</v>
      </c>
      <c r="H1566" s="241">
        <v>113</v>
      </c>
      <c r="I1566" t="s">
        <v>766</v>
      </c>
      <c r="J1566" s="242">
        <v>107</v>
      </c>
      <c r="K1566" s="242">
        <v>171</v>
      </c>
      <c r="L1566" t="s">
        <v>636</v>
      </c>
      <c r="M1566" s="239">
        <v>142</v>
      </c>
      <c r="N1566" s="239" t="s">
        <v>3078</v>
      </c>
      <c r="O1566" s="241">
        <v>181</v>
      </c>
      <c r="P1566">
        <v>203</v>
      </c>
    </row>
    <row r="1567" spans="1:16" x14ac:dyDescent="0.35">
      <c r="A1567" t="s">
        <v>477</v>
      </c>
      <c r="B1567" t="s">
        <v>5944</v>
      </c>
      <c r="C1567" t="s">
        <v>5945</v>
      </c>
      <c r="E1567" t="s">
        <v>2802</v>
      </c>
      <c r="F1567" t="s">
        <v>612</v>
      </c>
      <c r="G1567" s="240">
        <v>578</v>
      </c>
      <c r="H1567" s="241">
        <v>138</v>
      </c>
      <c r="I1567" t="s">
        <v>764</v>
      </c>
      <c r="J1567" s="242">
        <v>142</v>
      </c>
      <c r="K1567" s="242">
        <v>227</v>
      </c>
      <c r="L1567" t="s">
        <v>634</v>
      </c>
      <c r="M1567" s="239">
        <v>171</v>
      </c>
      <c r="N1567" s="239" t="s">
        <v>2735</v>
      </c>
      <c r="O1567" s="241">
        <v>221</v>
      </c>
      <c r="P1567">
        <v>580</v>
      </c>
    </row>
    <row r="1568" spans="1:16" x14ac:dyDescent="0.35">
      <c r="A1568" t="s">
        <v>478</v>
      </c>
      <c r="B1568" t="s">
        <v>5946</v>
      </c>
      <c r="C1568" t="s">
        <v>5947</v>
      </c>
      <c r="E1568" t="s">
        <v>2908</v>
      </c>
      <c r="F1568" t="s">
        <v>618</v>
      </c>
      <c r="G1568" s="240">
        <v>399</v>
      </c>
      <c r="H1568" s="241">
        <v>12</v>
      </c>
      <c r="I1568" t="s">
        <v>2909</v>
      </c>
      <c r="J1568" s="242">
        <v>17</v>
      </c>
      <c r="K1568" s="242">
        <v>27</v>
      </c>
      <c r="L1568" t="s">
        <v>634</v>
      </c>
      <c r="M1568" s="239">
        <v>77</v>
      </c>
      <c r="N1568" s="239" t="s">
        <v>2768</v>
      </c>
      <c r="O1568" s="241">
        <v>19</v>
      </c>
      <c r="P1568">
        <v>399</v>
      </c>
    </row>
    <row r="1569" spans="1:16" x14ac:dyDescent="0.35">
      <c r="A1569" t="s">
        <v>479</v>
      </c>
      <c r="B1569" t="s">
        <v>5948</v>
      </c>
      <c r="C1569" t="s">
        <v>5949</v>
      </c>
      <c r="E1569" t="s">
        <v>2908</v>
      </c>
      <c r="F1569" t="s">
        <v>615</v>
      </c>
      <c r="G1569" s="240">
        <v>397</v>
      </c>
      <c r="H1569" s="241">
        <v>63</v>
      </c>
      <c r="I1569" t="s">
        <v>2909</v>
      </c>
      <c r="J1569" s="242">
        <v>60</v>
      </c>
      <c r="K1569" s="242">
        <v>96</v>
      </c>
      <c r="L1569" t="s">
        <v>636</v>
      </c>
      <c r="M1569" s="239">
        <v>98</v>
      </c>
      <c r="N1569" s="239" t="s">
        <v>2752</v>
      </c>
      <c r="O1569" s="241">
        <v>101</v>
      </c>
      <c r="P1569">
        <v>403</v>
      </c>
    </row>
    <row r="1570" spans="1:16" x14ac:dyDescent="0.35">
      <c r="A1570" t="s">
        <v>480</v>
      </c>
      <c r="B1570" t="s">
        <v>2520</v>
      </c>
      <c r="C1570" t="s">
        <v>5950</v>
      </c>
      <c r="E1570" t="s">
        <v>2819</v>
      </c>
      <c r="F1570" t="s">
        <v>612</v>
      </c>
      <c r="G1570" s="240">
        <v>459</v>
      </c>
      <c r="H1570" s="241">
        <v>269</v>
      </c>
      <c r="I1570" t="s">
        <v>2739</v>
      </c>
      <c r="J1570" s="242">
        <v>275</v>
      </c>
      <c r="K1570" s="242">
        <v>440</v>
      </c>
      <c r="L1570" t="s">
        <v>634</v>
      </c>
      <c r="M1570" s="239">
        <v>240</v>
      </c>
      <c r="N1570" s="239" t="s">
        <v>2731</v>
      </c>
      <c r="O1570" s="241">
        <v>430</v>
      </c>
      <c r="P1570">
        <v>466</v>
      </c>
    </row>
    <row r="1571" spans="1:16" x14ac:dyDescent="0.35">
      <c r="A1571" t="s">
        <v>481</v>
      </c>
      <c r="B1571" t="s">
        <v>5951</v>
      </c>
      <c r="C1571" t="s">
        <v>5952</v>
      </c>
      <c r="E1571" t="s">
        <v>2793</v>
      </c>
      <c r="F1571" t="s">
        <v>612</v>
      </c>
      <c r="G1571" s="240">
        <v>942</v>
      </c>
      <c r="H1571" s="241">
        <v>431</v>
      </c>
      <c r="I1571" t="s">
        <v>764</v>
      </c>
      <c r="J1571" s="242">
        <v>439</v>
      </c>
      <c r="K1571" s="242">
        <v>702</v>
      </c>
      <c r="L1571" t="s">
        <v>634</v>
      </c>
      <c r="M1571" s="239">
        <v>255</v>
      </c>
      <c r="N1571" s="239" t="s">
        <v>3162</v>
      </c>
      <c r="O1571" s="241">
        <v>690</v>
      </c>
      <c r="P1571">
        <v>950</v>
      </c>
    </row>
    <row r="1572" spans="1:16" x14ac:dyDescent="0.35">
      <c r="A1572" t="s">
        <v>482</v>
      </c>
      <c r="B1572" t="s">
        <v>5953</v>
      </c>
      <c r="C1572" t="s">
        <v>5954</v>
      </c>
      <c r="E1572" t="s">
        <v>3034</v>
      </c>
      <c r="F1572" t="s">
        <v>615</v>
      </c>
      <c r="G1572" s="240">
        <v>288</v>
      </c>
      <c r="H1572" s="241">
        <v>17</v>
      </c>
      <c r="I1572" t="s">
        <v>766</v>
      </c>
      <c r="J1572" s="242">
        <v>12</v>
      </c>
      <c r="K1572" s="242">
        <v>19</v>
      </c>
      <c r="L1572" t="s">
        <v>634</v>
      </c>
      <c r="M1572" s="239">
        <v>88</v>
      </c>
      <c r="N1572" s="239" t="s">
        <v>2772</v>
      </c>
      <c r="O1572" s="241">
        <v>27</v>
      </c>
      <c r="P1572">
        <v>288</v>
      </c>
    </row>
    <row r="1573" spans="1:16" x14ac:dyDescent="0.35">
      <c r="A1573" t="s">
        <v>483</v>
      </c>
      <c r="B1573" t="s">
        <v>5955</v>
      </c>
      <c r="C1573" t="s">
        <v>5956</v>
      </c>
      <c r="E1573" t="s">
        <v>5860</v>
      </c>
      <c r="F1573" t="s">
        <v>615</v>
      </c>
      <c r="G1573" s="240">
        <v>623</v>
      </c>
      <c r="H1573" s="241">
        <v>56</v>
      </c>
      <c r="I1573" t="s">
        <v>2909</v>
      </c>
      <c r="J1573" s="242">
        <v>49</v>
      </c>
      <c r="K1573" s="242">
        <v>78</v>
      </c>
      <c r="L1573" t="s">
        <v>636</v>
      </c>
      <c r="M1573" s="239">
        <v>145</v>
      </c>
      <c r="N1573" s="239" t="s">
        <v>2825</v>
      </c>
      <c r="O1573" s="241">
        <v>90</v>
      </c>
      <c r="P1573">
        <v>631</v>
      </c>
    </row>
    <row r="1574" spans="1:16" x14ac:dyDescent="0.35">
      <c r="A1574" t="s">
        <v>484</v>
      </c>
      <c r="B1574" t="s">
        <v>5957</v>
      </c>
      <c r="C1574" t="s">
        <v>5958</v>
      </c>
      <c r="E1574" t="s">
        <v>5856</v>
      </c>
      <c r="F1574" t="s">
        <v>612</v>
      </c>
      <c r="G1574" s="240">
        <v>1137</v>
      </c>
      <c r="H1574" s="241">
        <v>602</v>
      </c>
      <c r="I1574" t="s">
        <v>2739</v>
      </c>
      <c r="J1574" s="242">
        <v>598</v>
      </c>
      <c r="K1574" s="242">
        <v>957</v>
      </c>
      <c r="L1574" t="s">
        <v>634</v>
      </c>
      <c r="M1574" s="239">
        <v>497</v>
      </c>
      <c r="N1574" s="239" t="s">
        <v>2919</v>
      </c>
      <c r="O1574" s="241">
        <v>963</v>
      </c>
      <c r="P1574">
        <v>1144</v>
      </c>
    </row>
    <row r="1575" spans="1:16" x14ac:dyDescent="0.35">
      <c r="A1575" t="s">
        <v>485</v>
      </c>
      <c r="B1575" t="s">
        <v>5959</v>
      </c>
      <c r="C1575" t="s">
        <v>5960</v>
      </c>
      <c r="E1575" t="s">
        <v>3064</v>
      </c>
      <c r="F1575" t="s">
        <v>612</v>
      </c>
      <c r="G1575" s="240">
        <v>417</v>
      </c>
      <c r="H1575" s="241">
        <v>132</v>
      </c>
      <c r="I1575" t="s">
        <v>2909</v>
      </c>
      <c r="J1575" s="242">
        <v>125</v>
      </c>
      <c r="K1575" s="242">
        <v>200</v>
      </c>
      <c r="L1575" t="s">
        <v>634</v>
      </c>
      <c r="M1575" s="239">
        <v>86</v>
      </c>
      <c r="N1575" s="239" t="s">
        <v>2777</v>
      </c>
      <c r="O1575" s="241">
        <v>211</v>
      </c>
      <c r="P1575">
        <v>420</v>
      </c>
    </row>
    <row r="1576" spans="1:16" x14ac:dyDescent="0.35">
      <c r="A1576" t="s">
        <v>486</v>
      </c>
      <c r="B1576" t="s">
        <v>5961</v>
      </c>
      <c r="C1576" t="s">
        <v>5962</v>
      </c>
      <c r="E1576" t="s">
        <v>3034</v>
      </c>
      <c r="F1576" t="s">
        <v>612</v>
      </c>
      <c r="G1576" s="240">
        <v>684</v>
      </c>
      <c r="H1576" s="241">
        <v>351</v>
      </c>
      <c r="I1576" t="s">
        <v>766</v>
      </c>
      <c r="J1576" s="242">
        <v>346</v>
      </c>
      <c r="K1576" s="242">
        <v>554</v>
      </c>
      <c r="L1576" t="s">
        <v>634</v>
      </c>
      <c r="M1576" s="239">
        <v>328</v>
      </c>
      <c r="N1576" s="239" t="s">
        <v>3040</v>
      </c>
      <c r="O1576" s="241">
        <v>562</v>
      </c>
      <c r="P1576">
        <v>690</v>
      </c>
    </row>
    <row r="1577" spans="1:16" x14ac:dyDescent="0.35">
      <c r="A1577" t="s">
        <v>487</v>
      </c>
      <c r="B1577" t="s">
        <v>5963</v>
      </c>
      <c r="C1577" t="s">
        <v>5964</v>
      </c>
      <c r="E1577" t="s">
        <v>3201</v>
      </c>
      <c r="F1577" t="s">
        <v>612</v>
      </c>
      <c r="G1577" s="240">
        <v>1148</v>
      </c>
      <c r="H1577" s="241">
        <v>431</v>
      </c>
      <c r="I1577" t="s">
        <v>2909</v>
      </c>
      <c r="J1577" s="242">
        <v>404</v>
      </c>
      <c r="K1577" s="242">
        <v>646</v>
      </c>
      <c r="L1577" t="s">
        <v>636</v>
      </c>
      <c r="M1577" s="239">
        <v>421</v>
      </c>
      <c r="N1577" s="239" t="s">
        <v>3155</v>
      </c>
      <c r="O1577" s="241">
        <v>690</v>
      </c>
      <c r="P1577">
        <v>1150</v>
      </c>
    </row>
    <row r="1578" spans="1:16" x14ac:dyDescent="0.35">
      <c r="A1578" t="s">
        <v>488</v>
      </c>
      <c r="B1578" t="s">
        <v>5965</v>
      </c>
      <c r="C1578" t="s">
        <v>5966</v>
      </c>
      <c r="E1578" t="s">
        <v>3201</v>
      </c>
      <c r="F1578" t="s">
        <v>615</v>
      </c>
      <c r="G1578" s="240">
        <v>606</v>
      </c>
      <c r="H1578" s="241">
        <v>63</v>
      </c>
      <c r="I1578" t="s">
        <v>2909</v>
      </c>
      <c r="J1578" s="242">
        <v>63</v>
      </c>
      <c r="K1578" s="242">
        <v>101</v>
      </c>
      <c r="L1578" t="s">
        <v>636</v>
      </c>
      <c r="M1578" s="239">
        <v>153</v>
      </c>
      <c r="N1578" s="239" t="s">
        <v>2782</v>
      </c>
      <c r="O1578" s="241">
        <v>101</v>
      </c>
      <c r="P1578">
        <v>597</v>
      </c>
    </row>
    <row r="1579" spans="1:16" x14ac:dyDescent="0.35">
      <c r="A1579" t="s">
        <v>489</v>
      </c>
      <c r="B1579" t="s">
        <v>5967</v>
      </c>
      <c r="C1579" t="s">
        <v>5968</v>
      </c>
      <c r="E1579" t="s">
        <v>2743</v>
      </c>
      <c r="F1579" t="s">
        <v>618</v>
      </c>
      <c r="G1579" s="240">
        <v>804</v>
      </c>
      <c r="H1579" s="241">
        <v>100</v>
      </c>
      <c r="I1579" t="s">
        <v>768</v>
      </c>
      <c r="J1579" s="242">
        <v>99</v>
      </c>
      <c r="K1579" s="242">
        <v>158</v>
      </c>
      <c r="L1579" t="s">
        <v>634</v>
      </c>
      <c r="M1579" s="239">
        <v>15</v>
      </c>
      <c r="N1579" s="239" t="s">
        <v>5550</v>
      </c>
      <c r="O1579" s="241">
        <v>160</v>
      </c>
      <c r="P1579">
        <v>805</v>
      </c>
    </row>
    <row r="1580" spans="1:16" x14ac:dyDescent="0.35">
      <c r="A1580" t="s">
        <v>491</v>
      </c>
      <c r="B1580" t="s">
        <v>5969</v>
      </c>
      <c r="C1580" t="s">
        <v>5970</v>
      </c>
      <c r="E1580" t="s">
        <v>5971</v>
      </c>
      <c r="F1580" t="s">
        <v>612</v>
      </c>
      <c r="G1580" s="240">
        <v>1027</v>
      </c>
      <c r="H1580" s="241">
        <v>359</v>
      </c>
      <c r="I1580" t="s">
        <v>2909</v>
      </c>
      <c r="J1580" s="242">
        <v>361</v>
      </c>
      <c r="K1580" s="242">
        <v>578</v>
      </c>
      <c r="L1580" t="s">
        <v>636</v>
      </c>
      <c r="M1580" s="239">
        <v>327</v>
      </c>
      <c r="N1580" s="239" t="s">
        <v>2956</v>
      </c>
      <c r="O1580" s="241">
        <v>574</v>
      </c>
      <c r="P1580">
        <v>1028</v>
      </c>
    </row>
    <row r="1581" spans="1:16" x14ac:dyDescent="0.35">
      <c r="A1581" t="s">
        <v>492</v>
      </c>
      <c r="B1581" t="s">
        <v>1839</v>
      </c>
      <c r="C1581" t="s">
        <v>5972</v>
      </c>
      <c r="E1581" t="s">
        <v>2802</v>
      </c>
      <c r="F1581" t="s">
        <v>612</v>
      </c>
      <c r="G1581" s="240">
        <v>364</v>
      </c>
      <c r="H1581" s="241">
        <v>254</v>
      </c>
      <c r="I1581" t="s">
        <v>764</v>
      </c>
      <c r="J1581" s="242">
        <v>258</v>
      </c>
      <c r="K1581" s="242">
        <v>413</v>
      </c>
      <c r="L1581" t="s">
        <v>637</v>
      </c>
      <c r="M1581" s="239">
        <v>131</v>
      </c>
      <c r="N1581" s="239" t="s">
        <v>3058</v>
      </c>
      <c r="O1581" s="241">
        <v>406</v>
      </c>
      <c r="P1581">
        <v>366</v>
      </c>
    </row>
    <row r="1582" spans="1:16" x14ac:dyDescent="0.35">
      <c r="A1582" t="s">
        <v>493</v>
      </c>
      <c r="B1582" t="s">
        <v>2183</v>
      </c>
      <c r="C1582" t="s">
        <v>5973</v>
      </c>
      <c r="E1582" t="s">
        <v>2743</v>
      </c>
      <c r="F1582" t="s">
        <v>612</v>
      </c>
      <c r="G1582" s="240">
        <v>173</v>
      </c>
      <c r="H1582" s="241">
        <v>38</v>
      </c>
      <c r="I1582" t="s">
        <v>768</v>
      </c>
      <c r="J1582" s="242">
        <v>57</v>
      </c>
      <c r="K1582" s="242">
        <v>91</v>
      </c>
      <c r="L1582" t="s">
        <v>637</v>
      </c>
      <c r="M1582" s="239">
        <v>17</v>
      </c>
      <c r="N1582" s="239" t="s">
        <v>3184</v>
      </c>
      <c r="O1582" s="241">
        <v>61</v>
      </c>
      <c r="P1582">
        <v>155</v>
      </c>
    </row>
    <row r="1583" spans="1:16" x14ac:dyDescent="0.35">
      <c r="A1583" t="s">
        <v>494</v>
      </c>
      <c r="B1583" t="s">
        <v>2187</v>
      </c>
      <c r="C1583" t="s">
        <v>5974</v>
      </c>
      <c r="E1583" t="s">
        <v>2908</v>
      </c>
      <c r="F1583" t="s">
        <v>612</v>
      </c>
      <c r="G1583" s="240">
        <v>347</v>
      </c>
      <c r="H1583" s="241">
        <v>118</v>
      </c>
      <c r="I1583" t="s">
        <v>2909</v>
      </c>
      <c r="J1583" s="242">
        <v>110</v>
      </c>
      <c r="K1583" s="242">
        <v>176</v>
      </c>
      <c r="L1583" t="s">
        <v>634</v>
      </c>
      <c r="M1583" s="239">
        <v>79</v>
      </c>
      <c r="N1583" s="239" t="s">
        <v>3435</v>
      </c>
      <c r="O1583" s="241">
        <v>189</v>
      </c>
      <c r="P1583">
        <v>357</v>
      </c>
    </row>
    <row r="1584" spans="1:16" x14ac:dyDescent="0.35">
      <c r="A1584" t="s">
        <v>495</v>
      </c>
      <c r="B1584" t="s">
        <v>5975</v>
      </c>
      <c r="C1584" t="s">
        <v>5976</v>
      </c>
      <c r="E1584" t="s">
        <v>5860</v>
      </c>
      <c r="F1584" t="s">
        <v>612</v>
      </c>
      <c r="G1584" s="240">
        <v>502</v>
      </c>
      <c r="H1584" s="241">
        <v>216</v>
      </c>
      <c r="I1584" t="s">
        <v>2909</v>
      </c>
      <c r="J1584" s="242">
        <v>238</v>
      </c>
      <c r="K1584" s="242">
        <v>381</v>
      </c>
      <c r="L1584" t="s">
        <v>636</v>
      </c>
      <c r="M1584" s="239">
        <v>249</v>
      </c>
      <c r="N1584" s="239" t="s">
        <v>2877</v>
      </c>
      <c r="O1584" s="241">
        <v>346</v>
      </c>
      <c r="P1584">
        <v>508</v>
      </c>
    </row>
    <row r="1585" spans="1:16" x14ac:dyDescent="0.35">
      <c r="A1585" t="s">
        <v>496</v>
      </c>
      <c r="B1585" t="s">
        <v>5977</v>
      </c>
      <c r="C1585" t="s">
        <v>5978</v>
      </c>
      <c r="E1585" t="s">
        <v>5979</v>
      </c>
      <c r="F1585" t="s">
        <v>615</v>
      </c>
      <c r="G1585" s="240">
        <v>433</v>
      </c>
      <c r="H1585" s="241">
        <v>77</v>
      </c>
      <c r="I1585" t="s">
        <v>2909</v>
      </c>
      <c r="J1585" s="242">
        <v>73</v>
      </c>
      <c r="K1585" s="242">
        <v>117</v>
      </c>
      <c r="L1585" t="s">
        <v>634</v>
      </c>
      <c r="M1585" s="239">
        <v>67</v>
      </c>
      <c r="N1585" s="239" t="s">
        <v>2831</v>
      </c>
      <c r="O1585" s="241">
        <v>123</v>
      </c>
      <c r="P1585">
        <v>439</v>
      </c>
    </row>
    <row r="1586" spans="1:16" x14ac:dyDescent="0.35">
      <c r="A1586" t="s">
        <v>497</v>
      </c>
      <c r="B1586" t="s">
        <v>2540</v>
      </c>
      <c r="C1586" t="s">
        <v>5980</v>
      </c>
      <c r="E1586" t="s">
        <v>2751</v>
      </c>
      <c r="F1586" t="s">
        <v>612</v>
      </c>
      <c r="G1586" s="240">
        <v>299</v>
      </c>
      <c r="H1586" s="241">
        <v>183</v>
      </c>
      <c r="I1586" t="s">
        <v>2739</v>
      </c>
      <c r="J1586" s="242">
        <v>194</v>
      </c>
      <c r="K1586" s="242">
        <v>310</v>
      </c>
      <c r="L1586" s="217" t="s">
        <v>845</v>
      </c>
      <c r="M1586" s="239">
        <v>116</v>
      </c>
      <c r="N1586" s="239" t="s">
        <v>2782</v>
      </c>
      <c r="O1586" s="241">
        <v>293</v>
      </c>
      <c r="P1586">
        <v>307</v>
      </c>
    </row>
    <row r="1587" spans="1:16" x14ac:dyDescent="0.35">
      <c r="A1587" t="s">
        <v>498</v>
      </c>
      <c r="B1587" t="s">
        <v>1550</v>
      </c>
      <c r="C1587" t="s">
        <v>5981</v>
      </c>
      <c r="E1587" t="s">
        <v>3064</v>
      </c>
      <c r="F1587" t="s">
        <v>612</v>
      </c>
      <c r="G1587" s="240">
        <v>415</v>
      </c>
      <c r="H1587" s="241">
        <v>183</v>
      </c>
      <c r="I1587" t="s">
        <v>2909</v>
      </c>
      <c r="J1587" s="242">
        <v>172</v>
      </c>
      <c r="K1587" s="242">
        <v>275</v>
      </c>
      <c r="L1587" t="s">
        <v>634</v>
      </c>
      <c r="M1587" s="239">
        <v>80</v>
      </c>
      <c r="N1587" s="239" t="s">
        <v>2768</v>
      </c>
      <c r="O1587" s="241">
        <v>293</v>
      </c>
      <c r="P1587">
        <v>434</v>
      </c>
    </row>
    <row r="1588" spans="1:16" x14ac:dyDescent="0.35">
      <c r="A1588" t="s">
        <v>499</v>
      </c>
      <c r="B1588" t="s">
        <v>5982</v>
      </c>
      <c r="C1588" t="s">
        <v>5983</v>
      </c>
      <c r="E1588" t="s">
        <v>2793</v>
      </c>
      <c r="F1588" t="s">
        <v>615</v>
      </c>
      <c r="G1588" s="240">
        <v>438</v>
      </c>
      <c r="H1588" s="241">
        <v>31</v>
      </c>
      <c r="I1588" t="s">
        <v>764</v>
      </c>
      <c r="J1588" s="242">
        <v>29</v>
      </c>
      <c r="K1588" s="242">
        <v>46</v>
      </c>
      <c r="L1588" t="s">
        <v>634</v>
      </c>
      <c r="M1588" s="239">
        <v>52</v>
      </c>
      <c r="N1588" s="239" t="s">
        <v>2834</v>
      </c>
      <c r="O1588" s="241">
        <v>50</v>
      </c>
      <c r="P1588">
        <v>434</v>
      </c>
    </row>
    <row r="1589" spans="1:16" x14ac:dyDescent="0.35">
      <c r="A1589" t="s">
        <v>499</v>
      </c>
      <c r="B1589" t="s">
        <v>5984</v>
      </c>
      <c r="C1589" t="s">
        <v>5985</v>
      </c>
      <c r="E1589" t="s">
        <v>2793</v>
      </c>
      <c r="F1589" t="s">
        <v>618</v>
      </c>
      <c r="G1589" s="240">
        <v>600</v>
      </c>
      <c r="H1589" s="241">
        <v>30</v>
      </c>
      <c r="I1589" t="s">
        <v>764</v>
      </c>
      <c r="J1589" s="242">
        <v>33</v>
      </c>
      <c r="K1589" s="242">
        <v>53</v>
      </c>
      <c r="L1589" t="s">
        <v>636</v>
      </c>
      <c r="M1589" s="239">
        <v>103</v>
      </c>
      <c r="N1589" s="239" t="s">
        <v>3342</v>
      </c>
      <c r="O1589" s="241">
        <v>48</v>
      </c>
      <c r="P1589">
        <v>591</v>
      </c>
    </row>
    <row r="1590" spans="1:16" x14ac:dyDescent="0.35">
      <c r="A1590" t="s">
        <v>499</v>
      </c>
      <c r="B1590" t="s">
        <v>5986</v>
      </c>
      <c r="C1590" t="s">
        <v>5987</v>
      </c>
      <c r="E1590" t="s">
        <v>2797</v>
      </c>
      <c r="F1590" t="s">
        <v>615</v>
      </c>
      <c r="G1590" s="240">
        <v>477</v>
      </c>
      <c r="H1590" s="241">
        <v>34</v>
      </c>
      <c r="I1590" t="s">
        <v>764</v>
      </c>
      <c r="J1590" s="242">
        <v>31</v>
      </c>
      <c r="K1590" s="242">
        <v>50</v>
      </c>
      <c r="L1590" t="s">
        <v>636</v>
      </c>
      <c r="M1590" s="239">
        <v>94</v>
      </c>
      <c r="N1590" s="239" t="s">
        <v>2822</v>
      </c>
      <c r="O1590" s="241">
        <v>54</v>
      </c>
      <c r="P1590">
        <v>469</v>
      </c>
    </row>
    <row r="1591" spans="1:16" x14ac:dyDescent="0.35">
      <c r="A1591" t="s">
        <v>499</v>
      </c>
      <c r="B1591" t="s">
        <v>5988</v>
      </c>
      <c r="C1591" t="s">
        <v>5989</v>
      </c>
      <c r="E1591" t="s">
        <v>2797</v>
      </c>
      <c r="F1591" t="s">
        <v>618</v>
      </c>
      <c r="G1591" s="240">
        <v>484</v>
      </c>
      <c r="H1591" s="241">
        <v>23</v>
      </c>
      <c r="I1591" t="s">
        <v>764</v>
      </c>
      <c r="J1591" s="242">
        <v>22</v>
      </c>
      <c r="K1591" s="242">
        <v>35</v>
      </c>
      <c r="L1591" t="s">
        <v>636</v>
      </c>
      <c r="M1591" s="239">
        <v>73</v>
      </c>
      <c r="N1591" s="239" t="s">
        <v>2975</v>
      </c>
      <c r="O1591" s="241">
        <v>37</v>
      </c>
      <c r="P1591">
        <v>476</v>
      </c>
    </row>
    <row r="1592" spans="1:16" x14ac:dyDescent="0.35">
      <c r="A1592" t="s">
        <v>499</v>
      </c>
      <c r="B1592" t="s">
        <v>5990</v>
      </c>
      <c r="C1592" t="s">
        <v>5991</v>
      </c>
      <c r="E1592" t="s">
        <v>2797</v>
      </c>
      <c r="F1592" t="s">
        <v>618</v>
      </c>
      <c r="G1592" s="240">
        <v>427</v>
      </c>
      <c r="H1592" s="241">
        <v>36</v>
      </c>
      <c r="I1592" t="s">
        <v>764</v>
      </c>
      <c r="J1592" s="242">
        <v>33</v>
      </c>
      <c r="K1592" s="242">
        <v>53</v>
      </c>
      <c r="L1592" t="s">
        <v>634</v>
      </c>
      <c r="M1592" s="239">
        <v>66</v>
      </c>
      <c r="N1592" s="239" t="s">
        <v>3008</v>
      </c>
      <c r="O1592" s="241">
        <v>58</v>
      </c>
      <c r="P1592">
        <v>428</v>
      </c>
    </row>
    <row r="1593" spans="1:16" x14ac:dyDescent="0.35">
      <c r="A1593" t="s">
        <v>499</v>
      </c>
      <c r="B1593" t="s">
        <v>5992</v>
      </c>
      <c r="C1593" t="s">
        <v>5993</v>
      </c>
      <c r="E1593" t="s">
        <v>2797</v>
      </c>
      <c r="F1593" t="s">
        <v>618</v>
      </c>
      <c r="G1593" s="240">
        <v>433</v>
      </c>
      <c r="H1593" s="241">
        <v>20</v>
      </c>
      <c r="I1593" t="s">
        <v>764</v>
      </c>
      <c r="J1593" s="242">
        <v>26</v>
      </c>
      <c r="K1593" s="242">
        <v>42</v>
      </c>
      <c r="L1593" t="s">
        <v>634</v>
      </c>
      <c r="M1593" s="239">
        <v>61</v>
      </c>
      <c r="N1593" s="239" t="s">
        <v>2744</v>
      </c>
      <c r="O1593" s="241">
        <v>32</v>
      </c>
      <c r="P1593">
        <v>434</v>
      </c>
    </row>
    <row r="1594" spans="1:16" x14ac:dyDescent="0.35">
      <c r="A1594" t="s">
        <v>499</v>
      </c>
      <c r="B1594" t="s">
        <v>5994</v>
      </c>
      <c r="C1594" t="s">
        <v>5995</v>
      </c>
      <c r="E1594" t="s">
        <v>2738</v>
      </c>
      <c r="F1594" t="s">
        <v>615</v>
      </c>
      <c r="G1594" s="240">
        <v>889</v>
      </c>
      <c r="H1594" s="241">
        <v>42</v>
      </c>
      <c r="I1594" t="s">
        <v>2739</v>
      </c>
      <c r="J1594" s="242">
        <v>42</v>
      </c>
      <c r="K1594" s="242">
        <v>67</v>
      </c>
      <c r="L1594" t="s">
        <v>634</v>
      </c>
      <c r="M1594" s="239">
        <v>188</v>
      </c>
      <c r="N1594" s="239" t="s">
        <v>3768</v>
      </c>
      <c r="O1594" s="241">
        <v>67</v>
      </c>
      <c r="P1594">
        <v>888</v>
      </c>
    </row>
    <row r="1595" spans="1:16" x14ac:dyDescent="0.35">
      <c r="A1595" t="s">
        <v>499</v>
      </c>
      <c r="B1595" t="s">
        <v>5996</v>
      </c>
      <c r="C1595" t="s">
        <v>5997</v>
      </c>
      <c r="E1595" t="s">
        <v>2743</v>
      </c>
      <c r="F1595" t="s">
        <v>618</v>
      </c>
      <c r="G1595" s="240">
        <v>1889</v>
      </c>
      <c r="H1595" s="241">
        <v>88</v>
      </c>
      <c r="I1595" t="s">
        <v>768</v>
      </c>
      <c r="J1595" s="242">
        <v>90</v>
      </c>
      <c r="K1595" s="242">
        <v>144</v>
      </c>
      <c r="L1595" t="s">
        <v>634</v>
      </c>
      <c r="M1595" s="239">
        <v>25</v>
      </c>
      <c r="N1595" s="239" t="s">
        <v>4047</v>
      </c>
      <c r="O1595" s="241">
        <v>141</v>
      </c>
      <c r="P1595">
        <v>1902</v>
      </c>
    </row>
    <row r="1596" spans="1:16" x14ac:dyDescent="0.35">
      <c r="A1596" t="s">
        <v>500</v>
      </c>
      <c r="B1596" t="s">
        <v>5998</v>
      </c>
      <c r="C1596" t="s">
        <v>5999</v>
      </c>
      <c r="E1596" t="s">
        <v>2989</v>
      </c>
      <c r="F1596" t="s">
        <v>618</v>
      </c>
      <c r="G1596" s="240">
        <v>244</v>
      </c>
      <c r="H1596" s="241">
        <v>68</v>
      </c>
      <c r="I1596" t="s">
        <v>764</v>
      </c>
      <c r="J1596" s="242">
        <v>70</v>
      </c>
      <c r="K1596" s="242">
        <v>112</v>
      </c>
      <c r="L1596" t="s">
        <v>636</v>
      </c>
      <c r="M1596" s="239">
        <v>50</v>
      </c>
      <c r="N1596" s="239" t="s">
        <v>2919</v>
      </c>
      <c r="O1596" s="241">
        <v>109</v>
      </c>
      <c r="P1596">
        <v>236</v>
      </c>
    </row>
    <row r="1597" spans="1:16" x14ac:dyDescent="0.35">
      <c r="A1597" t="s">
        <v>500</v>
      </c>
      <c r="B1597" t="s">
        <v>6000</v>
      </c>
      <c r="C1597" t="s">
        <v>6001</v>
      </c>
      <c r="E1597" t="s">
        <v>2802</v>
      </c>
      <c r="F1597" t="s">
        <v>612</v>
      </c>
      <c r="G1597" s="240">
        <v>452</v>
      </c>
      <c r="H1597" s="241">
        <v>249</v>
      </c>
      <c r="I1597" t="s">
        <v>764</v>
      </c>
      <c r="J1597" s="242">
        <v>239</v>
      </c>
      <c r="K1597" s="242">
        <v>382</v>
      </c>
      <c r="L1597" t="s">
        <v>637</v>
      </c>
      <c r="M1597" s="239">
        <v>164</v>
      </c>
      <c r="N1597" s="239" t="s">
        <v>2967</v>
      </c>
      <c r="O1597" s="241">
        <v>398</v>
      </c>
      <c r="P1597">
        <v>461</v>
      </c>
    </row>
    <row r="1598" spans="1:16" x14ac:dyDescent="0.35">
      <c r="A1598" t="s">
        <v>500</v>
      </c>
      <c r="B1598" t="s">
        <v>6002</v>
      </c>
      <c r="C1598" t="s">
        <v>6003</v>
      </c>
      <c r="E1598" t="s">
        <v>3064</v>
      </c>
      <c r="F1598" t="s">
        <v>618</v>
      </c>
      <c r="G1598" s="240">
        <v>645</v>
      </c>
      <c r="H1598" s="241">
        <v>233</v>
      </c>
      <c r="I1598" t="s">
        <v>2909</v>
      </c>
      <c r="J1598" s="242">
        <v>237</v>
      </c>
      <c r="K1598" s="242">
        <v>379</v>
      </c>
      <c r="L1598" t="s">
        <v>637</v>
      </c>
      <c r="M1598" s="239">
        <v>281</v>
      </c>
      <c r="N1598" s="239" t="s">
        <v>2993</v>
      </c>
      <c r="O1598" s="241">
        <v>373</v>
      </c>
      <c r="P1598">
        <v>664</v>
      </c>
    </row>
    <row r="1599" spans="1:16" x14ac:dyDescent="0.35">
      <c r="A1599" t="s">
        <v>501</v>
      </c>
      <c r="B1599" t="s">
        <v>6004</v>
      </c>
      <c r="C1599" t="s">
        <v>6005</v>
      </c>
      <c r="E1599" t="s">
        <v>2738</v>
      </c>
      <c r="F1599" t="s">
        <v>618</v>
      </c>
      <c r="G1599" s="240">
        <v>451</v>
      </c>
      <c r="H1599" s="241">
        <v>93</v>
      </c>
      <c r="I1599" t="s">
        <v>2739</v>
      </c>
      <c r="J1599" s="242">
        <v>97</v>
      </c>
      <c r="K1599" s="242">
        <v>155</v>
      </c>
      <c r="L1599" t="s">
        <v>636</v>
      </c>
      <c r="M1599" s="239">
        <v>151</v>
      </c>
      <c r="N1599" s="239" t="s">
        <v>2825</v>
      </c>
      <c r="O1599" s="241">
        <v>149</v>
      </c>
      <c r="P1599">
        <v>449</v>
      </c>
    </row>
    <row r="1600" spans="1:16" x14ac:dyDescent="0.35">
      <c r="A1600" t="s">
        <v>501</v>
      </c>
      <c r="B1600" t="s">
        <v>6006</v>
      </c>
      <c r="C1600" t="s">
        <v>6007</v>
      </c>
      <c r="E1600" t="s">
        <v>2743</v>
      </c>
      <c r="F1600" t="s">
        <v>618</v>
      </c>
      <c r="G1600" s="240">
        <v>927</v>
      </c>
      <c r="H1600" s="241">
        <v>161</v>
      </c>
      <c r="I1600" t="s">
        <v>768</v>
      </c>
      <c r="J1600" s="242">
        <v>177</v>
      </c>
      <c r="K1600" s="242">
        <v>283</v>
      </c>
      <c r="L1600" t="s">
        <v>636</v>
      </c>
      <c r="M1600" s="239">
        <v>34</v>
      </c>
      <c r="N1600" s="239" t="s">
        <v>3612</v>
      </c>
      <c r="O1600" s="241">
        <v>258</v>
      </c>
      <c r="P1600">
        <v>927</v>
      </c>
    </row>
    <row r="1601" spans="1:16" x14ac:dyDescent="0.35">
      <c r="A1601" t="s">
        <v>502</v>
      </c>
      <c r="B1601" t="s">
        <v>6008</v>
      </c>
      <c r="C1601" t="s">
        <v>6009</v>
      </c>
      <c r="E1601" t="s">
        <v>3620</v>
      </c>
      <c r="F1601" t="s">
        <v>618</v>
      </c>
      <c r="G1601" s="240">
        <v>372</v>
      </c>
      <c r="H1601" s="241">
        <v>52</v>
      </c>
      <c r="I1601" t="s">
        <v>764</v>
      </c>
      <c r="J1601" s="242">
        <v>57</v>
      </c>
      <c r="K1601" s="242">
        <v>91</v>
      </c>
      <c r="L1601" t="s">
        <v>636</v>
      </c>
      <c r="M1601" s="239">
        <v>154</v>
      </c>
      <c r="N1601" s="239" t="s">
        <v>2919</v>
      </c>
      <c r="O1601" s="241">
        <v>83</v>
      </c>
      <c r="P1601">
        <v>367</v>
      </c>
    </row>
    <row r="1602" spans="1:16" x14ac:dyDescent="0.35">
      <c r="A1602" t="s">
        <v>502</v>
      </c>
      <c r="B1602" t="s">
        <v>6010</v>
      </c>
      <c r="C1602" t="s">
        <v>6011</v>
      </c>
      <c r="E1602" t="s">
        <v>3801</v>
      </c>
      <c r="F1602" t="s">
        <v>618</v>
      </c>
      <c r="G1602" s="240">
        <v>162</v>
      </c>
      <c r="H1602" s="241">
        <v>26</v>
      </c>
      <c r="I1602" t="s">
        <v>763</v>
      </c>
      <c r="J1602" s="242">
        <v>24</v>
      </c>
      <c r="K1602" s="242">
        <v>38</v>
      </c>
      <c r="L1602" s="217" t="s">
        <v>845</v>
      </c>
      <c r="M1602" s="239"/>
      <c r="N1602" s="239"/>
      <c r="O1602" s="241">
        <v>42</v>
      </c>
      <c r="P1602">
        <v>159</v>
      </c>
    </row>
    <row r="1603" spans="1:16" x14ac:dyDescent="0.35">
      <c r="A1603" t="s">
        <v>502</v>
      </c>
      <c r="B1603" t="s">
        <v>6012</v>
      </c>
      <c r="C1603" t="s">
        <v>6013</v>
      </c>
      <c r="E1603" t="s">
        <v>2989</v>
      </c>
      <c r="F1603" t="s">
        <v>615</v>
      </c>
      <c r="G1603" s="240">
        <v>564</v>
      </c>
      <c r="H1603" s="241">
        <v>94</v>
      </c>
      <c r="I1603" t="s">
        <v>764</v>
      </c>
      <c r="J1603" s="242">
        <v>105</v>
      </c>
      <c r="K1603" s="242">
        <v>168</v>
      </c>
      <c r="L1603" t="s">
        <v>636</v>
      </c>
      <c r="M1603" s="239">
        <v>136</v>
      </c>
      <c r="N1603" s="239" t="s">
        <v>2731</v>
      </c>
      <c r="O1603" s="241">
        <v>150</v>
      </c>
      <c r="P1603">
        <v>551</v>
      </c>
    </row>
    <row r="1604" spans="1:16" x14ac:dyDescent="0.35">
      <c r="A1604" t="s">
        <v>502</v>
      </c>
      <c r="B1604" t="s">
        <v>6014</v>
      </c>
      <c r="C1604" t="s">
        <v>6015</v>
      </c>
      <c r="E1604" t="s">
        <v>2819</v>
      </c>
      <c r="F1604" t="s">
        <v>615</v>
      </c>
      <c r="G1604" s="240">
        <v>569</v>
      </c>
      <c r="H1604" s="241">
        <v>71</v>
      </c>
      <c r="I1604" t="s">
        <v>2739</v>
      </c>
      <c r="J1604" s="242">
        <v>75</v>
      </c>
      <c r="K1604" s="242">
        <v>120</v>
      </c>
      <c r="L1604" t="s">
        <v>636</v>
      </c>
      <c r="M1604" s="239">
        <v>233</v>
      </c>
      <c r="N1604" s="239" t="s">
        <v>3615</v>
      </c>
      <c r="O1604" s="241">
        <v>114</v>
      </c>
      <c r="P1604">
        <v>565</v>
      </c>
    </row>
    <row r="1605" spans="1:16" x14ac:dyDescent="0.35">
      <c r="A1605" t="s">
        <v>502</v>
      </c>
      <c r="B1605" t="s">
        <v>6016</v>
      </c>
      <c r="C1605" t="s">
        <v>6017</v>
      </c>
      <c r="E1605" t="s">
        <v>2743</v>
      </c>
      <c r="F1605" t="s">
        <v>618</v>
      </c>
      <c r="G1605" s="240">
        <v>704</v>
      </c>
      <c r="H1605" s="241">
        <v>85</v>
      </c>
      <c r="I1605" t="s">
        <v>768</v>
      </c>
      <c r="J1605" s="242">
        <v>90</v>
      </c>
      <c r="K1605" s="242">
        <v>144</v>
      </c>
      <c r="L1605" t="s">
        <v>636</v>
      </c>
      <c r="M1605" s="239">
        <v>38</v>
      </c>
      <c r="N1605" s="239" t="s">
        <v>2744</v>
      </c>
      <c r="O1605" s="241">
        <v>136</v>
      </c>
      <c r="P1605">
        <v>708</v>
      </c>
    </row>
    <row r="1606" spans="1:16" x14ac:dyDescent="0.35">
      <c r="A1606" t="s">
        <v>503</v>
      </c>
      <c r="B1606" t="s">
        <v>6018</v>
      </c>
      <c r="C1606" t="s">
        <v>6019</v>
      </c>
      <c r="E1606" t="s">
        <v>2747</v>
      </c>
      <c r="F1606" t="s">
        <v>612</v>
      </c>
      <c r="G1606" s="240">
        <v>313</v>
      </c>
      <c r="H1606" s="241">
        <v>125</v>
      </c>
      <c r="I1606" t="s">
        <v>764</v>
      </c>
      <c r="J1606" s="242">
        <v>125</v>
      </c>
      <c r="K1606" s="242">
        <v>200</v>
      </c>
      <c r="L1606" t="s">
        <v>637</v>
      </c>
      <c r="M1606" s="239">
        <v>62</v>
      </c>
      <c r="N1606" s="239" t="s">
        <v>3252</v>
      </c>
      <c r="O1606" s="241">
        <v>200</v>
      </c>
      <c r="P1606">
        <v>300</v>
      </c>
    </row>
    <row r="1607" spans="1:16" x14ac:dyDescent="0.35">
      <c r="A1607" t="s">
        <v>503</v>
      </c>
      <c r="B1607" t="s">
        <v>6020</v>
      </c>
      <c r="C1607" t="s">
        <v>6021</v>
      </c>
      <c r="E1607" t="s">
        <v>2758</v>
      </c>
      <c r="F1607" t="s">
        <v>612</v>
      </c>
      <c r="G1607" s="240">
        <v>197</v>
      </c>
      <c r="H1607" s="241">
        <v>128</v>
      </c>
      <c r="I1607" t="s">
        <v>764</v>
      </c>
      <c r="J1607" s="242">
        <v>129</v>
      </c>
      <c r="K1607" s="242">
        <v>206</v>
      </c>
      <c r="L1607" t="s">
        <v>638</v>
      </c>
      <c r="M1607" s="239">
        <v>41</v>
      </c>
      <c r="N1607" s="239" t="s">
        <v>3088</v>
      </c>
      <c r="O1607" s="241">
        <v>205</v>
      </c>
      <c r="P1607">
        <v>198</v>
      </c>
    </row>
    <row r="1608" spans="1:16" x14ac:dyDescent="0.35">
      <c r="A1608" t="s">
        <v>503</v>
      </c>
      <c r="B1608" t="s">
        <v>6022</v>
      </c>
      <c r="C1608" t="s">
        <v>6023</v>
      </c>
      <c r="E1608" t="s">
        <v>2797</v>
      </c>
      <c r="F1608" t="s">
        <v>618</v>
      </c>
      <c r="G1608" s="240">
        <v>157</v>
      </c>
      <c r="H1608" s="241">
        <v>55</v>
      </c>
      <c r="I1608" t="s">
        <v>764</v>
      </c>
      <c r="J1608" s="242">
        <v>54</v>
      </c>
      <c r="K1608" s="242">
        <v>86</v>
      </c>
      <c r="L1608" t="s">
        <v>637</v>
      </c>
      <c r="M1608" s="239">
        <v>51</v>
      </c>
      <c r="N1608" s="239" t="s">
        <v>2996</v>
      </c>
      <c r="O1608" s="241">
        <v>88</v>
      </c>
      <c r="P1608">
        <v>162</v>
      </c>
    </row>
    <row r="1609" spans="1:16" x14ac:dyDescent="0.35">
      <c r="A1609" t="s">
        <v>503</v>
      </c>
      <c r="B1609" t="s">
        <v>6024</v>
      </c>
      <c r="C1609" t="s">
        <v>6025</v>
      </c>
      <c r="E1609" t="s">
        <v>2751</v>
      </c>
      <c r="F1609" t="s">
        <v>618</v>
      </c>
      <c r="G1609" s="240">
        <v>400</v>
      </c>
      <c r="H1609" s="241">
        <v>184</v>
      </c>
      <c r="I1609" t="s">
        <v>2739</v>
      </c>
      <c r="J1609" s="242">
        <v>173</v>
      </c>
      <c r="K1609" s="242">
        <v>277</v>
      </c>
      <c r="L1609" t="s">
        <v>637</v>
      </c>
      <c r="M1609" s="239">
        <v>306</v>
      </c>
      <c r="N1609" s="239" t="s">
        <v>3075</v>
      </c>
      <c r="O1609" s="241">
        <v>294</v>
      </c>
      <c r="P1609">
        <v>407</v>
      </c>
    </row>
    <row r="1610" spans="1:16" x14ac:dyDescent="0.35">
      <c r="A1610" t="s">
        <v>503</v>
      </c>
      <c r="B1610" t="s">
        <v>6026</v>
      </c>
      <c r="C1610" t="s">
        <v>6027</v>
      </c>
      <c r="E1610" t="s">
        <v>2743</v>
      </c>
      <c r="F1610" t="s">
        <v>618</v>
      </c>
      <c r="G1610" s="240">
        <v>351</v>
      </c>
      <c r="H1610" s="241">
        <v>117</v>
      </c>
      <c r="I1610" t="s">
        <v>768</v>
      </c>
      <c r="J1610" s="242">
        <v>126</v>
      </c>
      <c r="K1610" s="242">
        <v>202</v>
      </c>
      <c r="L1610" t="s">
        <v>637</v>
      </c>
      <c r="M1610" s="239">
        <v>47</v>
      </c>
      <c r="N1610" s="239" t="s">
        <v>2735</v>
      </c>
      <c r="O1610" s="241">
        <v>187</v>
      </c>
      <c r="P1610">
        <v>358</v>
      </c>
    </row>
    <row r="1611" spans="1:16" x14ac:dyDescent="0.35">
      <c r="A1611" t="s">
        <v>504</v>
      </c>
      <c r="B1611" t="s">
        <v>6028</v>
      </c>
      <c r="C1611" t="s">
        <v>6029</v>
      </c>
      <c r="E1611" t="s">
        <v>2989</v>
      </c>
      <c r="F1611" t="s">
        <v>618</v>
      </c>
      <c r="G1611" s="240">
        <v>393</v>
      </c>
      <c r="H1611" s="241">
        <v>76</v>
      </c>
      <c r="I1611" t="s">
        <v>764</v>
      </c>
      <c r="J1611" s="242">
        <v>67</v>
      </c>
      <c r="K1611" s="242">
        <v>107</v>
      </c>
      <c r="L1611" t="s">
        <v>636</v>
      </c>
      <c r="M1611" s="239">
        <v>96</v>
      </c>
      <c r="N1611" s="239" t="s">
        <v>2740</v>
      </c>
      <c r="O1611" s="241">
        <v>122</v>
      </c>
      <c r="P1611">
        <v>392</v>
      </c>
    </row>
    <row r="1612" spans="1:16" x14ac:dyDescent="0.35">
      <c r="A1612" t="s">
        <v>504</v>
      </c>
      <c r="B1612" t="s">
        <v>6030</v>
      </c>
      <c r="C1612" t="s">
        <v>6031</v>
      </c>
      <c r="E1612" t="s">
        <v>2989</v>
      </c>
      <c r="F1612" t="s">
        <v>612</v>
      </c>
      <c r="G1612" s="240">
        <v>532</v>
      </c>
      <c r="H1612" s="241">
        <v>139</v>
      </c>
      <c r="I1612" t="s">
        <v>764</v>
      </c>
      <c r="J1612" s="242">
        <v>138</v>
      </c>
      <c r="K1612" s="242">
        <v>221</v>
      </c>
      <c r="L1612" t="s">
        <v>634</v>
      </c>
      <c r="M1612" s="239">
        <v>139</v>
      </c>
      <c r="N1612" s="239" t="s">
        <v>2919</v>
      </c>
      <c r="O1612" s="241">
        <v>222</v>
      </c>
      <c r="P1612">
        <v>523</v>
      </c>
    </row>
    <row r="1613" spans="1:16" x14ac:dyDescent="0.35">
      <c r="A1613" t="s">
        <v>504</v>
      </c>
      <c r="B1613" t="s">
        <v>6032</v>
      </c>
      <c r="C1613" t="s">
        <v>6033</v>
      </c>
      <c r="E1613" t="s">
        <v>2819</v>
      </c>
      <c r="F1613" t="s">
        <v>612</v>
      </c>
      <c r="G1613" s="240">
        <v>378</v>
      </c>
      <c r="H1613" s="241">
        <v>92</v>
      </c>
      <c r="I1613" t="s">
        <v>2739</v>
      </c>
      <c r="J1613" s="242">
        <v>89</v>
      </c>
      <c r="K1613" s="242">
        <v>142</v>
      </c>
      <c r="L1613" t="s">
        <v>636</v>
      </c>
      <c r="M1613" s="239">
        <v>213</v>
      </c>
      <c r="N1613" s="239" t="s">
        <v>2999</v>
      </c>
      <c r="O1613" s="241">
        <v>147</v>
      </c>
      <c r="P1613">
        <v>379</v>
      </c>
    </row>
    <row r="1614" spans="1:16" x14ac:dyDescent="0.35">
      <c r="A1614" t="s">
        <v>504</v>
      </c>
      <c r="B1614" t="s">
        <v>6034</v>
      </c>
      <c r="C1614" t="s">
        <v>6035</v>
      </c>
      <c r="E1614" t="s">
        <v>2743</v>
      </c>
      <c r="F1614" t="s">
        <v>618</v>
      </c>
      <c r="G1614" s="240">
        <v>394</v>
      </c>
      <c r="H1614" s="241">
        <v>89</v>
      </c>
      <c r="I1614" t="s">
        <v>768</v>
      </c>
      <c r="J1614" s="242">
        <v>87</v>
      </c>
      <c r="K1614" s="242">
        <v>139</v>
      </c>
      <c r="L1614" t="s">
        <v>636</v>
      </c>
      <c r="M1614" s="239">
        <v>28</v>
      </c>
      <c r="N1614" s="239" t="s">
        <v>2806</v>
      </c>
      <c r="O1614" s="241">
        <v>142</v>
      </c>
      <c r="P1614">
        <v>401</v>
      </c>
    </row>
    <row r="1615" spans="1:16" x14ac:dyDescent="0.35">
      <c r="A1615" t="s">
        <v>505</v>
      </c>
      <c r="B1615" t="s">
        <v>6036</v>
      </c>
      <c r="C1615" t="s">
        <v>6037</v>
      </c>
      <c r="E1615" t="s">
        <v>2747</v>
      </c>
      <c r="F1615" t="s">
        <v>612</v>
      </c>
      <c r="G1615" s="240">
        <v>365</v>
      </c>
      <c r="H1615" s="241">
        <v>115</v>
      </c>
      <c r="I1615" t="s">
        <v>764</v>
      </c>
      <c r="J1615" s="242">
        <v>120</v>
      </c>
      <c r="K1615" s="242">
        <v>192</v>
      </c>
      <c r="L1615" t="s">
        <v>634</v>
      </c>
      <c r="M1615" s="239">
        <v>81</v>
      </c>
      <c r="N1615" s="239" t="s">
        <v>2762</v>
      </c>
      <c r="O1615" s="241">
        <v>184</v>
      </c>
      <c r="P1615">
        <v>361</v>
      </c>
    </row>
    <row r="1616" spans="1:16" x14ac:dyDescent="0.35">
      <c r="A1616" t="s">
        <v>505</v>
      </c>
      <c r="B1616" t="s">
        <v>6038</v>
      </c>
      <c r="C1616" t="s">
        <v>6039</v>
      </c>
      <c r="E1616" t="s">
        <v>2751</v>
      </c>
      <c r="F1616" t="s">
        <v>615</v>
      </c>
      <c r="G1616" s="240">
        <v>400</v>
      </c>
      <c r="H1616" s="241">
        <v>97</v>
      </c>
      <c r="I1616" t="s">
        <v>2739</v>
      </c>
      <c r="J1616" s="242">
        <v>103</v>
      </c>
      <c r="K1616" s="242">
        <v>165</v>
      </c>
      <c r="L1616" t="s">
        <v>636</v>
      </c>
      <c r="M1616" s="239">
        <v>229</v>
      </c>
      <c r="N1616" s="239" t="s">
        <v>2919</v>
      </c>
      <c r="O1616" s="241">
        <v>155</v>
      </c>
      <c r="P1616">
        <v>398</v>
      </c>
    </row>
    <row r="1617" spans="1:16" x14ac:dyDescent="0.35">
      <c r="A1617" t="s">
        <v>505</v>
      </c>
      <c r="B1617" t="s">
        <v>6040</v>
      </c>
      <c r="C1617" t="s">
        <v>6041</v>
      </c>
      <c r="E1617" t="s">
        <v>2743</v>
      </c>
      <c r="F1617" t="s">
        <v>618</v>
      </c>
      <c r="G1617" s="240">
        <v>540</v>
      </c>
      <c r="H1617" s="241">
        <v>103</v>
      </c>
      <c r="I1617" t="s">
        <v>768</v>
      </c>
      <c r="J1617" s="242">
        <v>114</v>
      </c>
      <c r="K1617" s="242">
        <v>182</v>
      </c>
      <c r="L1617" t="s">
        <v>636</v>
      </c>
      <c r="M1617" s="239">
        <v>47</v>
      </c>
      <c r="N1617" s="239" t="s">
        <v>2825</v>
      </c>
      <c r="O1617" s="241">
        <v>165</v>
      </c>
      <c r="P1617">
        <v>548</v>
      </c>
    </row>
    <row r="1618" spans="1:16" x14ac:dyDescent="0.35">
      <c r="A1618" t="s">
        <v>506</v>
      </c>
      <c r="B1618" t="s">
        <v>6042</v>
      </c>
      <c r="C1618" t="s">
        <v>6043</v>
      </c>
      <c r="E1618" t="s">
        <v>3064</v>
      </c>
      <c r="F1618" t="s">
        <v>615</v>
      </c>
      <c r="G1618" s="240">
        <v>564</v>
      </c>
      <c r="H1618" s="241">
        <v>43</v>
      </c>
      <c r="I1618" t="s">
        <v>2909</v>
      </c>
      <c r="J1618" s="242">
        <v>40</v>
      </c>
      <c r="K1618" s="242">
        <v>64</v>
      </c>
      <c r="L1618" t="s">
        <v>636</v>
      </c>
      <c r="M1618" s="239">
        <v>111</v>
      </c>
      <c r="N1618" s="239" t="s">
        <v>2806</v>
      </c>
      <c r="O1618" s="241">
        <v>69</v>
      </c>
      <c r="P1618">
        <v>561</v>
      </c>
    </row>
    <row r="1619" spans="1:16" x14ac:dyDescent="0.35">
      <c r="A1619" t="s">
        <v>507</v>
      </c>
      <c r="B1619" t="s">
        <v>6044</v>
      </c>
      <c r="C1619" t="s">
        <v>6045</v>
      </c>
      <c r="E1619" t="s">
        <v>2858</v>
      </c>
      <c r="F1619" t="s">
        <v>615</v>
      </c>
      <c r="G1619" s="240">
        <v>299</v>
      </c>
      <c r="H1619" s="241">
        <v>66</v>
      </c>
      <c r="I1619" t="s">
        <v>763</v>
      </c>
      <c r="J1619" s="242">
        <v>74</v>
      </c>
      <c r="K1619" s="242">
        <v>118</v>
      </c>
      <c r="L1619" t="s">
        <v>636</v>
      </c>
      <c r="M1619" s="239">
        <v>32</v>
      </c>
      <c r="N1619" s="239" t="s">
        <v>2768</v>
      </c>
      <c r="O1619" s="241">
        <v>106</v>
      </c>
      <c r="P1619">
        <v>296</v>
      </c>
    </row>
    <row r="1620" spans="1:16" x14ac:dyDescent="0.35">
      <c r="A1620" t="s">
        <v>507</v>
      </c>
      <c r="B1620" t="s">
        <v>6046</v>
      </c>
      <c r="C1620" t="s">
        <v>6047</v>
      </c>
      <c r="E1620" t="s">
        <v>2989</v>
      </c>
      <c r="F1620" t="s">
        <v>618</v>
      </c>
      <c r="G1620" s="240">
        <v>279</v>
      </c>
      <c r="H1620" s="241">
        <v>43</v>
      </c>
      <c r="I1620" t="s">
        <v>764</v>
      </c>
      <c r="J1620" s="242">
        <v>45</v>
      </c>
      <c r="K1620" s="242">
        <v>72</v>
      </c>
      <c r="L1620" t="s">
        <v>634</v>
      </c>
      <c r="M1620" s="239">
        <v>51</v>
      </c>
      <c r="N1620" s="239" t="s">
        <v>2748</v>
      </c>
      <c r="O1620" s="241">
        <v>69</v>
      </c>
      <c r="P1620">
        <v>273</v>
      </c>
    </row>
    <row r="1621" spans="1:16" x14ac:dyDescent="0.35">
      <c r="A1621" t="s">
        <v>507</v>
      </c>
      <c r="B1621" t="s">
        <v>6048</v>
      </c>
      <c r="C1621" t="s">
        <v>6049</v>
      </c>
      <c r="E1621" t="s">
        <v>2861</v>
      </c>
      <c r="F1621" t="s">
        <v>615</v>
      </c>
      <c r="G1621" s="240">
        <v>279</v>
      </c>
      <c r="H1621" s="241">
        <v>54</v>
      </c>
      <c r="I1621" t="s">
        <v>764</v>
      </c>
      <c r="J1621" s="242">
        <v>54</v>
      </c>
      <c r="K1621" s="242">
        <v>86</v>
      </c>
      <c r="L1621" t="s">
        <v>636</v>
      </c>
      <c r="M1621" s="239">
        <v>132</v>
      </c>
      <c r="N1621" s="239" t="s">
        <v>3155</v>
      </c>
      <c r="O1621" s="241">
        <v>86</v>
      </c>
      <c r="P1621">
        <v>274</v>
      </c>
    </row>
    <row r="1622" spans="1:16" x14ac:dyDescent="0.35">
      <c r="A1622" t="s">
        <v>507</v>
      </c>
      <c r="B1622" t="s">
        <v>6050</v>
      </c>
      <c r="C1622" t="s">
        <v>6051</v>
      </c>
      <c r="E1622" t="s">
        <v>2819</v>
      </c>
      <c r="F1622" t="s">
        <v>615</v>
      </c>
      <c r="G1622" s="240">
        <v>436</v>
      </c>
      <c r="H1622" s="241">
        <v>71</v>
      </c>
      <c r="I1622" t="s">
        <v>2739</v>
      </c>
      <c r="J1622" s="242">
        <v>74</v>
      </c>
      <c r="K1622" s="242">
        <v>118</v>
      </c>
      <c r="L1622" t="s">
        <v>636</v>
      </c>
      <c r="M1622" s="239">
        <v>231</v>
      </c>
      <c r="N1622" s="239" t="s">
        <v>2762</v>
      </c>
      <c r="O1622" s="241">
        <v>114</v>
      </c>
      <c r="P1622">
        <v>428</v>
      </c>
    </row>
    <row r="1623" spans="1:16" x14ac:dyDescent="0.35">
      <c r="A1623" t="s">
        <v>507</v>
      </c>
      <c r="B1623" t="s">
        <v>6052</v>
      </c>
      <c r="C1623" t="s">
        <v>6053</v>
      </c>
      <c r="E1623" t="s">
        <v>2743</v>
      </c>
      <c r="F1623" t="s">
        <v>618</v>
      </c>
      <c r="G1623" s="240">
        <v>467</v>
      </c>
      <c r="H1623" s="241">
        <v>77</v>
      </c>
      <c r="I1623" t="s">
        <v>768</v>
      </c>
      <c r="J1623" s="242">
        <v>84</v>
      </c>
      <c r="K1623" s="242">
        <v>134</v>
      </c>
      <c r="L1623" t="s">
        <v>634</v>
      </c>
      <c r="M1623" s="239">
        <v>19</v>
      </c>
      <c r="N1623" s="239" t="s">
        <v>2940</v>
      </c>
      <c r="O1623" s="241">
        <v>123</v>
      </c>
      <c r="P1623">
        <v>467</v>
      </c>
    </row>
    <row r="1624" spans="1:16" x14ac:dyDescent="0.35">
      <c r="A1624" t="s">
        <v>508</v>
      </c>
      <c r="B1624" t="s">
        <v>6054</v>
      </c>
      <c r="C1624" t="s">
        <v>6055</v>
      </c>
      <c r="E1624" t="s">
        <v>3039</v>
      </c>
      <c r="F1624" t="s">
        <v>615</v>
      </c>
      <c r="G1624" s="240">
        <v>1073</v>
      </c>
      <c r="H1624" s="241">
        <v>153</v>
      </c>
      <c r="I1624" t="s">
        <v>764</v>
      </c>
      <c r="J1624" s="242">
        <v>171</v>
      </c>
      <c r="K1624" s="242">
        <v>274</v>
      </c>
      <c r="L1624" t="s">
        <v>636</v>
      </c>
      <c r="M1624" s="239">
        <v>97</v>
      </c>
      <c r="N1624" s="239" t="s">
        <v>3435</v>
      </c>
      <c r="O1624" s="241">
        <v>245</v>
      </c>
      <c r="P1624">
        <v>1042</v>
      </c>
    </row>
    <row r="1625" spans="1:16" x14ac:dyDescent="0.35">
      <c r="A1625" t="s">
        <v>508</v>
      </c>
      <c r="B1625" t="s">
        <v>6056</v>
      </c>
      <c r="C1625" t="s">
        <v>6057</v>
      </c>
      <c r="E1625" t="s">
        <v>3801</v>
      </c>
      <c r="F1625" t="s">
        <v>615</v>
      </c>
      <c r="G1625" s="240">
        <v>300</v>
      </c>
      <c r="H1625" s="241">
        <v>51</v>
      </c>
      <c r="I1625" t="s">
        <v>763</v>
      </c>
      <c r="J1625" s="242">
        <v>52</v>
      </c>
      <c r="K1625" s="242">
        <v>83</v>
      </c>
      <c r="L1625" s="217" t="s">
        <v>845</v>
      </c>
      <c r="M1625" s="239"/>
      <c r="N1625" s="239"/>
      <c r="O1625" s="241">
        <v>82</v>
      </c>
      <c r="P1625">
        <v>296</v>
      </c>
    </row>
    <row r="1626" spans="1:16" x14ac:dyDescent="0.35">
      <c r="A1626" t="s">
        <v>508</v>
      </c>
      <c r="B1626" t="s">
        <v>6058</v>
      </c>
      <c r="C1626" t="s">
        <v>6059</v>
      </c>
      <c r="E1626" t="s">
        <v>3851</v>
      </c>
      <c r="F1626" t="s">
        <v>615</v>
      </c>
      <c r="G1626" s="240">
        <v>464</v>
      </c>
      <c r="H1626" s="241">
        <v>76</v>
      </c>
      <c r="I1626" t="s">
        <v>764</v>
      </c>
      <c r="J1626" s="242">
        <v>74</v>
      </c>
      <c r="K1626" s="242">
        <v>118</v>
      </c>
      <c r="L1626" t="s">
        <v>636</v>
      </c>
      <c r="M1626" s="239">
        <v>124</v>
      </c>
      <c r="N1626" s="239" t="s">
        <v>3335</v>
      </c>
      <c r="O1626" s="241">
        <v>122</v>
      </c>
      <c r="P1626">
        <v>468</v>
      </c>
    </row>
    <row r="1627" spans="1:16" x14ac:dyDescent="0.35">
      <c r="A1627" t="s">
        <v>508</v>
      </c>
      <c r="B1627" t="s">
        <v>6060</v>
      </c>
      <c r="C1627" t="s">
        <v>6061</v>
      </c>
      <c r="E1627" t="s">
        <v>2945</v>
      </c>
      <c r="F1627" t="s">
        <v>615</v>
      </c>
      <c r="G1627" s="240">
        <v>749</v>
      </c>
      <c r="H1627" s="241">
        <v>101</v>
      </c>
      <c r="I1627" t="s">
        <v>764</v>
      </c>
      <c r="J1627" s="242">
        <v>97</v>
      </c>
      <c r="K1627" s="242">
        <v>155</v>
      </c>
      <c r="L1627" t="s">
        <v>636</v>
      </c>
      <c r="M1627" s="239">
        <v>323</v>
      </c>
      <c r="N1627" s="239" t="s">
        <v>3435</v>
      </c>
      <c r="O1627" s="241">
        <v>162</v>
      </c>
      <c r="P1627">
        <v>741</v>
      </c>
    </row>
    <row r="1628" spans="1:16" x14ac:dyDescent="0.35">
      <c r="A1628" t="s">
        <v>508</v>
      </c>
      <c r="B1628" t="s">
        <v>6062</v>
      </c>
      <c r="C1628" t="s">
        <v>6063</v>
      </c>
      <c r="E1628" t="s">
        <v>2751</v>
      </c>
      <c r="F1628" t="s">
        <v>618</v>
      </c>
      <c r="G1628" s="240">
        <v>719</v>
      </c>
      <c r="H1628" s="241">
        <v>112</v>
      </c>
      <c r="I1628" t="s">
        <v>2739</v>
      </c>
      <c r="J1628" s="242">
        <v>99</v>
      </c>
      <c r="K1628" s="242">
        <v>158</v>
      </c>
      <c r="L1628" t="s">
        <v>634</v>
      </c>
      <c r="M1628" s="239">
        <v>309</v>
      </c>
      <c r="N1628" s="239" t="s">
        <v>3261</v>
      </c>
      <c r="O1628" s="241">
        <v>179</v>
      </c>
      <c r="P1628">
        <v>722</v>
      </c>
    </row>
    <row r="1629" spans="1:16" x14ac:dyDescent="0.35">
      <c r="A1629" t="s">
        <v>508</v>
      </c>
      <c r="B1629" t="s">
        <v>6064</v>
      </c>
      <c r="C1629" t="s">
        <v>6065</v>
      </c>
      <c r="E1629" t="s">
        <v>2738</v>
      </c>
      <c r="F1629" t="s">
        <v>618</v>
      </c>
      <c r="G1629" s="240">
        <v>495</v>
      </c>
      <c r="H1629" s="241">
        <v>62</v>
      </c>
      <c r="I1629" t="s">
        <v>2739</v>
      </c>
      <c r="J1629" s="242">
        <v>53</v>
      </c>
      <c r="K1629" s="242">
        <v>85</v>
      </c>
      <c r="L1629" t="s">
        <v>636</v>
      </c>
      <c r="M1629" s="239">
        <v>251</v>
      </c>
      <c r="N1629" s="239" t="s">
        <v>2772</v>
      </c>
      <c r="O1629" s="241">
        <v>99</v>
      </c>
      <c r="P1629">
        <v>491</v>
      </c>
    </row>
    <row r="1630" spans="1:16" x14ac:dyDescent="0.35">
      <c r="A1630" t="s">
        <v>508</v>
      </c>
      <c r="B1630" t="s">
        <v>6066</v>
      </c>
      <c r="C1630" t="s">
        <v>6067</v>
      </c>
      <c r="E1630" t="s">
        <v>2743</v>
      </c>
      <c r="F1630" t="s">
        <v>618</v>
      </c>
      <c r="G1630" s="240">
        <v>1509</v>
      </c>
      <c r="H1630" s="241">
        <v>180</v>
      </c>
      <c r="I1630" t="s">
        <v>768</v>
      </c>
      <c r="J1630" s="242">
        <v>162</v>
      </c>
      <c r="K1630" s="242">
        <v>259</v>
      </c>
      <c r="L1630" t="s">
        <v>636</v>
      </c>
      <c r="M1630" s="239">
        <v>102</v>
      </c>
      <c r="N1630" s="239" t="s">
        <v>3834</v>
      </c>
      <c r="O1630" s="241">
        <v>288</v>
      </c>
      <c r="P1630">
        <v>1528</v>
      </c>
    </row>
    <row r="1631" spans="1:16" x14ac:dyDescent="0.35">
      <c r="A1631" t="s">
        <v>509</v>
      </c>
      <c r="B1631" t="s">
        <v>6068</v>
      </c>
      <c r="C1631" t="s">
        <v>6069</v>
      </c>
      <c r="E1631" t="s">
        <v>2793</v>
      </c>
      <c r="F1631" t="s">
        <v>618</v>
      </c>
      <c r="G1631" s="240">
        <v>157</v>
      </c>
      <c r="H1631" s="241">
        <v>39</v>
      </c>
      <c r="I1631" t="s">
        <v>764</v>
      </c>
      <c r="J1631" s="242">
        <v>36</v>
      </c>
      <c r="K1631" s="242">
        <v>58</v>
      </c>
      <c r="L1631" t="s">
        <v>636</v>
      </c>
      <c r="M1631" s="239">
        <v>54</v>
      </c>
      <c r="N1631" s="239" t="s">
        <v>2877</v>
      </c>
      <c r="O1631" s="241">
        <v>62</v>
      </c>
      <c r="P1631">
        <v>155</v>
      </c>
    </row>
    <row r="1632" spans="1:16" x14ac:dyDescent="0.35">
      <c r="A1632" t="s">
        <v>510</v>
      </c>
      <c r="B1632" t="s">
        <v>6070</v>
      </c>
      <c r="C1632" t="s">
        <v>6071</v>
      </c>
      <c r="E1632" t="s">
        <v>2989</v>
      </c>
      <c r="F1632" t="s">
        <v>615</v>
      </c>
      <c r="G1632" s="240">
        <v>116</v>
      </c>
      <c r="H1632" s="241">
        <v>21</v>
      </c>
      <c r="I1632" t="s">
        <v>764</v>
      </c>
      <c r="J1632" s="242">
        <v>30</v>
      </c>
      <c r="K1632" s="242">
        <v>48</v>
      </c>
      <c r="L1632" t="s">
        <v>634</v>
      </c>
      <c r="M1632" s="239">
        <v>21</v>
      </c>
      <c r="N1632" s="239" t="s">
        <v>2759</v>
      </c>
      <c r="O1632" s="241">
        <v>34</v>
      </c>
      <c r="P1632">
        <v>108</v>
      </c>
    </row>
    <row r="1633" spans="1:16" x14ac:dyDescent="0.35">
      <c r="A1633" t="s">
        <v>510</v>
      </c>
      <c r="B1633" t="s">
        <v>6072</v>
      </c>
      <c r="C1633" t="s">
        <v>6073</v>
      </c>
      <c r="E1633" t="s">
        <v>2989</v>
      </c>
      <c r="F1633" t="s">
        <v>615</v>
      </c>
      <c r="G1633" s="240">
        <v>431</v>
      </c>
      <c r="H1633" s="241">
        <v>143</v>
      </c>
      <c r="I1633" t="s">
        <v>764</v>
      </c>
      <c r="J1633" s="242">
        <v>143</v>
      </c>
      <c r="K1633" s="242">
        <v>229</v>
      </c>
      <c r="L1633" t="s">
        <v>636</v>
      </c>
      <c r="M1633" s="239">
        <v>126</v>
      </c>
      <c r="N1633" s="239" t="s">
        <v>3162</v>
      </c>
      <c r="O1633" s="241">
        <v>229</v>
      </c>
      <c r="P1633">
        <v>432</v>
      </c>
    </row>
    <row r="1634" spans="1:16" x14ac:dyDescent="0.35">
      <c r="A1634" t="s">
        <v>510</v>
      </c>
      <c r="B1634" t="s">
        <v>4721</v>
      </c>
      <c r="C1634" t="s">
        <v>6074</v>
      </c>
      <c r="E1634" t="s">
        <v>2989</v>
      </c>
      <c r="F1634" t="s">
        <v>615</v>
      </c>
      <c r="G1634" s="240">
        <v>127</v>
      </c>
      <c r="H1634" s="241">
        <v>33</v>
      </c>
      <c r="I1634" t="s">
        <v>764</v>
      </c>
      <c r="J1634" s="242">
        <v>37</v>
      </c>
      <c r="K1634" s="242">
        <v>59</v>
      </c>
      <c r="L1634" t="s">
        <v>636</v>
      </c>
      <c r="M1634" s="239">
        <v>45</v>
      </c>
      <c r="N1634" s="239" t="s">
        <v>3058</v>
      </c>
      <c r="O1634" s="241">
        <v>53</v>
      </c>
      <c r="P1634">
        <v>124</v>
      </c>
    </row>
    <row r="1635" spans="1:16" x14ac:dyDescent="0.35">
      <c r="A1635" t="s">
        <v>510</v>
      </c>
      <c r="B1635" t="s">
        <v>6075</v>
      </c>
      <c r="C1635" t="s">
        <v>6076</v>
      </c>
      <c r="E1635" t="s">
        <v>2819</v>
      </c>
      <c r="F1635" t="s">
        <v>615</v>
      </c>
      <c r="G1635" s="240">
        <v>410</v>
      </c>
      <c r="H1635" s="241">
        <v>104</v>
      </c>
      <c r="I1635" t="s">
        <v>2739</v>
      </c>
      <c r="J1635" s="242">
        <v>104</v>
      </c>
      <c r="K1635" s="242">
        <v>166</v>
      </c>
      <c r="L1635" t="s">
        <v>636</v>
      </c>
      <c r="M1635" s="239">
        <v>242</v>
      </c>
      <c r="N1635" s="239" t="s">
        <v>2885</v>
      </c>
      <c r="O1635" s="241">
        <v>166</v>
      </c>
      <c r="P1635">
        <v>409</v>
      </c>
    </row>
    <row r="1636" spans="1:16" x14ac:dyDescent="0.35">
      <c r="A1636" t="s">
        <v>510</v>
      </c>
      <c r="B1636" t="s">
        <v>6077</v>
      </c>
      <c r="C1636" t="s">
        <v>6078</v>
      </c>
      <c r="E1636" t="s">
        <v>2743</v>
      </c>
      <c r="F1636" t="s">
        <v>618</v>
      </c>
      <c r="G1636" s="240">
        <v>546</v>
      </c>
      <c r="H1636" s="241">
        <v>99</v>
      </c>
      <c r="I1636" t="s">
        <v>768</v>
      </c>
      <c r="J1636" s="242">
        <v>93</v>
      </c>
      <c r="K1636" s="242">
        <v>149</v>
      </c>
      <c r="L1636" t="s">
        <v>636</v>
      </c>
      <c r="M1636" s="239">
        <v>37</v>
      </c>
      <c r="N1636" s="239" t="s">
        <v>2975</v>
      </c>
      <c r="O1636" s="241">
        <v>158</v>
      </c>
      <c r="P1636">
        <v>552</v>
      </c>
    </row>
    <row r="1637" spans="1:16" x14ac:dyDescent="0.35">
      <c r="A1637" t="s">
        <v>511</v>
      </c>
      <c r="B1637" t="s">
        <v>6079</v>
      </c>
      <c r="C1637" t="s">
        <v>6080</v>
      </c>
      <c r="E1637" t="s">
        <v>2743</v>
      </c>
      <c r="F1637" t="s">
        <v>615</v>
      </c>
      <c r="G1637" s="240">
        <v>1280</v>
      </c>
      <c r="H1637" s="241">
        <v>64</v>
      </c>
      <c r="I1637" t="s">
        <v>768</v>
      </c>
      <c r="J1637" s="242">
        <v>67</v>
      </c>
      <c r="K1637" s="242">
        <v>107</v>
      </c>
      <c r="L1637" t="s">
        <v>636</v>
      </c>
      <c r="M1637" s="239">
        <v>18</v>
      </c>
      <c r="N1637" s="239" t="s">
        <v>4797</v>
      </c>
      <c r="O1637" s="241">
        <v>102</v>
      </c>
      <c r="P1637">
        <v>1290</v>
      </c>
    </row>
    <row r="1638" spans="1:16" x14ac:dyDescent="0.35">
      <c r="A1638" t="s">
        <v>512</v>
      </c>
      <c r="B1638" t="s">
        <v>6081</v>
      </c>
      <c r="C1638" t="s">
        <v>6082</v>
      </c>
      <c r="E1638" t="s">
        <v>3039</v>
      </c>
      <c r="F1638" t="s">
        <v>615</v>
      </c>
      <c r="G1638" s="240">
        <v>409</v>
      </c>
      <c r="H1638" s="241">
        <v>179</v>
      </c>
      <c r="I1638" t="s">
        <v>764</v>
      </c>
      <c r="J1638" s="242">
        <v>183</v>
      </c>
      <c r="K1638" s="242">
        <v>293</v>
      </c>
      <c r="L1638" t="s">
        <v>634</v>
      </c>
      <c r="M1638" s="239">
        <v>50</v>
      </c>
      <c r="N1638" s="239" t="s">
        <v>2956</v>
      </c>
      <c r="O1638" s="241">
        <v>286</v>
      </c>
      <c r="P1638">
        <v>408</v>
      </c>
    </row>
    <row r="1639" spans="1:16" x14ac:dyDescent="0.35">
      <c r="A1639" t="s">
        <v>512</v>
      </c>
      <c r="B1639" t="s">
        <v>6083</v>
      </c>
      <c r="C1639" t="s">
        <v>6084</v>
      </c>
      <c r="E1639" t="s">
        <v>3039</v>
      </c>
      <c r="F1639" t="s">
        <v>615</v>
      </c>
      <c r="G1639" s="240">
        <v>304</v>
      </c>
      <c r="H1639" s="241">
        <v>136</v>
      </c>
      <c r="I1639" t="s">
        <v>764</v>
      </c>
      <c r="J1639" s="242">
        <v>160</v>
      </c>
      <c r="K1639" s="242">
        <v>256</v>
      </c>
      <c r="L1639" t="s">
        <v>634</v>
      </c>
      <c r="M1639" s="239">
        <v>34</v>
      </c>
      <c r="N1639" s="239" t="s">
        <v>3127</v>
      </c>
      <c r="O1639" s="241">
        <v>218</v>
      </c>
      <c r="P1639">
        <v>285</v>
      </c>
    </row>
    <row r="1640" spans="1:16" x14ac:dyDescent="0.35">
      <c r="A1640" t="s">
        <v>512</v>
      </c>
      <c r="B1640" t="s">
        <v>6085</v>
      </c>
      <c r="C1640" t="s">
        <v>6086</v>
      </c>
      <c r="E1640" t="s">
        <v>2914</v>
      </c>
      <c r="F1640" t="s">
        <v>615</v>
      </c>
      <c r="G1640" s="240">
        <v>444</v>
      </c>
      <c r="H1640" s="241">
        <v>149</v>
      </c>
      <c r="I1640" t="s">
        <v>764</v>
      </c>
      <c r="J1640" s="242">
        <v>154</v>
      </c>
      <c r="K1640" s="242">
        <v>246</v>
      </c>
      <c r="L1640" t="s">
        <v>634</v>
      </c>
      <c r="M1640" s="239">
        <v>51</v>
      </c>
      <c r="N1640" s="239" t="s">
        <v>2752</v>
      </c>
      <c r="O1640" s="241">
        <v>238</v>
      </c>
      <c r="P1640">
        <v>446</v>
      </c>
    </row>
    <row r="1641" spans="1:16" x14ac:dyDescent="0.35">
      <c r="A1641" t="s">
        <v>512</v>
      </c>
      <c r="B1641" t="s">
        <v>6087</v>
      </c>
      <c r="C1641" t="s">
        <v>6088</v>
      </c>
      <c r="E1641" t="s">
        <v>2924</v>
      </c>
      <c r="F1641" t="s">
        <v>618</v>
      </c>
      <c r="G1641" s="240">
        <v>471</v>
      </c>
      <c r="H1641" s="241">
        <v>163</v>
      </c>
      <c r="I1641" t="s">
        <v>764</v>
      </c>
      <c r="J1641" s="242">
        <v>171</v>
      </c>
      <c r="K1641" s="242">
        <v>274</v>
      </c>
      <c r="L1641" s="217" t="s">
        <v>845</v>
      </c>
      <c r="M1641" s="239">
        <v>296</v>
      </c>
      <c r="N1641" s="239" t="s">
        <v>2877</v>
      </c>
      <c r="O1641" s="241">
        <v>261</v>
      </c>
      <c r="P1641">
        <v>471</v>
      </c>
    </row>
    <row r="1642" spans="1:16" x14ac:dyDescent="0.35">
      <c r="A1642" t="s">
        <v>512</v>
      </c>
      <c r="B1642" t="s">
        <v>6089</v>
      </c>
      <c r="C1642" t="s">
        <v>6090</v>
      </c>
      <c r="E1642" t="s">
        <v>2927</v>
      </c>
      <c r="F1642" t="s">
        <v>612</v>
      </c>
      <c r="G1642" s="240">
        <v>459</v>
      </c>
      <c r="H1642" s="241">
        <v>163</v>
      </c>
      <c r="I1642" t="s">
        <v>2739</v>
      </c>
      <c r="J1642" s="242">
        <v>176</v>
      </c>
      <c r="K1642" s="242">
        <v>282</v>
      </c>
      <c r="L1642" t="s">
        <v>637</v>
      </c>
      <c r="M1642" s="239">
        <v>261</v>
      </c>
      <c r="N1642" s="239" t="s">
        <v>2740</v>
      </c>
      <c r="O1642" s="241">
        <v>261</v>
      </c>
      <c r="P1642">
        <v>461</v>
      </c>
    </row>
    <row r="1643" spans="1:16" x14ac:dyDescent="0.35">
      <c r="A1643" t="s">
        <v>512</v>
      </c>
      <c r="B1643" t="s">
        <v>6091</v>
      </c>
      <c r="C1643" t="s">
        <v>6092</v>
      </c>
      <c r="E1643" t="s">
        <v>2930</v>
      </c>
      <c r="F1643" t="s">
        <v>618</v>
      </c>
      <c r="G1643" s="240">
        <v>1014</v>
      </c>
      <c r="H1643" s="241">
        <v>303</v>
      </c>
      <c r="I1643" t="s">
        <v>2909</v>
      </c>
      <c r="J1643" s="242">
        <v>310</v>
      </c>
      <c r="K1643" s="242">
        <v>496</v>
      </c>
      <c r="L1643" t="s">
        <v>636</v>
      </c>
      <c r="M1643" s="239">
        <v>218</v>
      </c>
      <c r="N1643" s="239" t="s">
        <v>2885</v>
      </c>
      <c r="O1643" s="241">
        <v>485</v>
      </c>
      <c r="P1643">
        <v>1013</v>
      </c>
    </row>
    <row r="1644" spans="1:16" x14ac:dyDescent="0.35">
      <c r="A1644" t="s">
        <v>513</v>
      </c>
      <c r="B1644" t="s">
        <v>6093</v>
      </c>
      <c r="C1644" t="s">
        <v>6094</v>
      </c>
      <c r="E1644" t="s">
        <v>2758</v>
      </c>
      <c r="F1644" t="s">
        <v>615</v>
      </c>
      <c r="G1644" s="240">
        <v>438</v>
      </c>
      <c r="H1644" s="241">
        <v>69</v>
      </c>
      <c r="I1644" t="s">
        <v>764</v>
      </c>
      <c r="J1644" s="242">
        <v>64</v>
      </c>
      <c r="K1644" s="242">
        <v>102</v>
      </c>
      <c r="L1644" t="s">
        <v>636</v>
      </c>
      <c r="M1644" s="239">
        <v>105</v>
      </c>
      <c r="N1644" s="239" t="s">
        <v>2740</v>
      </c>
      <c r="O1644" s="241">
        <v>110</v>
      </c>
      <c r="P1644">
        <v>437</v>
      </c>
    </row>
    <row r="1645" spans="1:16" x14ac:dyDescent="0.35">
      <c r="A1645" t="s">
        <v>513</v>
      </c>
      <c r="B1645" t="s">
        <v>6095</v>
      </c>
      <c r="C1645" t="s">
        <v>6096</v>
      </c>
      <c r="E1645" t="s">
        <v>2758</v>
      </c>
      <c r="F1645" t="s">
        <v>615</v>
      </c>
      <c r="G1645" s="240">
        <v>576</v>
      </c>
      <c r="H1645" s="241">
        <v>71</v>
      </c>
      <c r="I1645" t="s">
        <v>764</v>
      </c>
      <c r="J1645" s="242">
        <v>59</v>
      </c>
      <c r="K1645" s="242">
        <v>94</v>
      </c>
      <c r="L1645" t="s">
        <v>637</v>
      </c>
      <c r="M1645" s="239">
        <v>145</v>
      </c>
      <c r="N1645" s="239" t="s">
        <v>2762</v>
      </c>
      <c r="O1645" s="241">
        <v>114</v>
      </c>
      <c r="P1645">
        <v>589</v>
      </c>
    </row>
    <row r="1646" spans="1:16" x14ac:dyDescent="0.35">
      <c r="A1646" t="s">
        <v>513</v>
      </c>
      <c r="B1646" t="s">
        <v>6097</v>
      </c>
      <c r="C1646" t="s">
        <v>6098</v>
      </c>
      <c r="E1646" t="s">
        <v>2751</v>
      </c>
      <c r="F1646" t="s">
        <v>615</v>
      </c>
      <c r="G1646" s="240">
        <v>383</v>
      </c>
      <c r="H1646" s="241">
        <v>54</v>
      </c>
      <c r="I1646" t="s">
        <v>2739</v>
      </c>
      <c r="J1646" s="242">
        <v>47</v>
      </c>
      <c r="K1646" s="242">
        <v>75</v>
      </c>
      <c r="L1646" t="s">
        <v>636</v>
      </c>
      <c r="M1646" s="239">
        <v>208</v>
      </c>
      <c r="N1646" s="239" t="s">
        <v>2885</v>
      </c>
      <c r="O1646" s="241">
        <v>86</v>
      </c>
      <c r="P1646">
        <v>383</v>
      </c>
    </row>
    <row r="1647" spans="1:16" x14ac:dyDescent="0.35">
      <c r="A1647" t="s">
        <v>513</v>
      </c>
      <c r="B1647" t="s">
        <v>6099</v>
      </c>
      <c r="C1647" t="s">
        <v>6100</v>
      </c>
      <c r="E1647" t="s">
        <v>2751</v>
      </c>
      <c r="F1647" t="s">
        <v>615</v>
      </c>
      <c r="G1647" s="240">
        <v>575</v>
      </c>
      <c r="H1647" s="241">
        <v>74</v>
      </c>
      <c r="I1647" t="s">
        <v>2739</v>
      </c>
      <c r="J1647" s="242">
        <v>74</v>
      </c>
      <c r="K1647" s="242">
        <v>118</v>
      </c>
      <c r="L1647" t="s">
        <v>636</v>
      </c>
      <c r="M1647" s="239">
        <v>326</v>
      </c>
      <c r="N1647" s="239" t="s">
        <v>2885</v>
      </c>
      <c r="O1647" s="241">
        <v>118</v>
      </c>
      <c r="P1647">
        <v>578</v>
      </c>
    </row>
    <row r="1648" spans="1:16" x14ac:dyDescent="0.35">
      <c r="A1648" t="s">
        <v>513</v>
      </c>
      <c r="B1648" t="s">
        <v>6101</v>
      </c>
      <c r="C1648" t="s">
        <v>6102</v>
      </c>
      <c r="E1648" t="s">
        <v>2902</v>
      </c>
      <c r="F1648" t="s">
        <v>618</v>
      </c>
      <c r="G1648" s="240">
        <v>919</v>
      </c>
      <c r="H1648" s="241">
        <v>124</v>
      </c>
      <c r="I1648" t="s">
        <v>768</v>
      </c>
      <c r="J1648" s="242">
        <v>113</v>
      </c>
      <c r="K1648" s="242">
        <v>181</v>
      </c>
      <c r="L1648" t="s">
        <v>634</v>
      </c>
      <c r="M1648" s="239">
        <v>38</v>
      </c>
      <c r="N1648" s="239" t="s">
        <v>2970</v>
      </c>
      <c r="O1648" s="241">
        <v>198</v>
      </c>
      <c r="P1648">
        <v>923</v>
      </c>
    </row>
    <row r="1649" spans="1:16" x14ac:dyDescent="0.35">
      <c r="A1649" t="s">
        <v>514</v>
      </c>
      <c r="B1649" t="s">
        <v>6103</v>
      </c>
      <c r="C1649" t="s">
        <v>6104</v>
      </c>
      <c r="E1649" t="s">
        <v>2819</v>
      </c>
      <c r="F1649" t="s">
        <v>615</v>
      </c>
      <c r="G1649" s="240">
        <v>526</v>
      </c>
      <c r="H1649" s="241">
        <v>13</v>
      </c>
      <c r="I1649" t="s">
        <v>2739</v>
      </c>
      <c r="J1649" s="242">
        <v>11</v>
      </c>
      <c r="K1649" s="242">
        <v>18</v>
      </c>
      <c r="L1649" t="s">
        <v>636</v>
      </c>
      <c r="M1649" s="239">
        <v>120</v>
      </c>
      <c r="N1649" s="239" t="s">
        <v>3008</v>
      </c>
      <c r="O1649" s="241">
        <v>21</v>
      </c>
      <c r="P1649">
        <v>522</v>
      </c>
    </row>
    <row r="1650" spans="1:16" x14ac:dyDescent="0.35">
      <c r="A1650" t="s">
        <v>514</v>
      </c>
      <c r="B1650" t="s">
        <v>6105</v>
      </c>
      <c r="C1650" t="s">
        <v>6106</v>
      </c>
      <c r="E1650" t="s">
        <v>2743</v>
      </c>
      <c r="F1650" t="s">
        <v>618</v>
      </c>
      <c r="G1650" s="240">
        <v>654</v>
      </c>
      <c r="H1650" s="241">
        <v>32</v>
      </c>
      <c r="I1650" t="s">
        <v>768</v>
      </c>
      <c r="J1650" s="242">
        <v>28</v>
      </c>
      <c r="K1650" s="242">
        <v>45</v>
      </c>
      <c r="L1650" t="s">
        <v>634</v>
      </c>
      <c r="M1650" s="239">
        <v>1</v>
      </c>
      <c r="N1650" s="239" t="s">
        <v>6107</v>
      </c>
      <c r="O1650" s="241">
        <v>51</v>
      </c>
      <c r="P1650">
        <v>662</v>
      </c>
    </row>
    <row r="1651" spans="1:16" x14ac:dyDescent="0.35">
      <c r="A1651" t="s">
        <v>515</v>
      </c>
      <c r="B1651" t="s">
        <v>6108</v>
      </c>
      <c r="C1651" t="s">
        <v>6109</v>
      </c>
      <c r="E1651" t="s">
        <v>3851</v>
      </c>
      <c r="F1651" t="s">
        <v>615</v>
      </c>
      <c r="G1651" s="240">
        <v>361</v>
      </c>
      <c r="H1651" s="241">
        <v>81</v>
      </c>
      <c r="I1651" t="s">
        <v>764</v>
      </c>
      <c r="J1651" s="242">
        <v>75</v>
      </c>
      <c r="K1651" s="242">
        <v>120</v>
      </c>
      <c r="L1651" t="s">
        <v>636</v>
      </c>
      <c r="M1651" s="239">
        <v>112</v>
      </c>
      <c r="N1651" s="239" t="s">
        <v>3615</v>
      </c>
      <c r="O1651" s="241">
        <v>130</v>
      </c>
      <c r="P1651">
        <v>361</v>
      </c>
    </row>
    <row r="1652" spans="1:16" x14ac:dyDescent="0.35">
      <c r="A1652" t="s">
        <v>515</v>
      </c>
      <c r="B1652" t="s">
        <v>6110</v>
      </c>
      <c r="C1652" t="s">
        <v>6111</v>
      </c>
      <c r="E1652" t="s">
        <v>3029</v>
      </c>
      <c r="F1652" t="s">
        <v>615</v>
      </c>
      <c r="G1652" s="240">
        <v>274</v>
      </c>
      <c r="H1652" s="241">
        <v>81</v>
      </c>
      <c r="I1652" t="s">
        <v>763</v>
      </c>
      <c r="J1652" s="242">
        <v>83</v>
      </c>
      <c r="K1652" s="242">
        <v>133</v>
      </c>
      <c r="L1652" s="217" t="s">
        <v>845</v>
      </c>
      <c r="M1652" s="239"/>
      <c r="N1652" s="239"/>
      <c r="O1652" s="241">
        <v>130</v>
      </c>
      <c r="P1652">
        <v>271</v>
      </c>
    </row>
    <row r="1653" spans="1:16" x14ac:dyDescent="0.35">
      <c r="A1653" t="s">
        <v>515</v>
      </c>
      <c r="B1653" t="s">
        <v>6112</v>
      </c>
      <c r="C1653" t="s">
        <v>6113</v>
      </c>
      <c r="E1653" t="s">
        <v>3029</v>
      </c>
      <c r="F1653" t="s">
        <v>615</v>
      </c>
      <c r="G1653" s="240">
        <v>353</v>
      </c>
      <c r="H1653" s="241">
        <v>81</v>
      </c>
      <c r="I1653" t="s">
        <v>763</v>
      </c>
      <c r="J1653" s="242">
        <v>78</v>
      </c>
      <c r="K1653" s="242">
        <v>125</v>
      </c>
      <c r="L1653" s="217" t="s">
        <v>845</v>
      </c>
      <c r="M1653" s="239"/>
      <c r="N1653" s="239"/>
      <c r="O1653" s="241">
        <v>130</v>
      </c>
      <c r="P1653">
        <v>356</v>
      </c>
    </row>
    <row r="1654" spans="1:16" x14ac:dyDescent="0.35">
      <c r="A1654" t="s">
        <v>515</v>
      </c>
      <c r="B1654" t="s">
        <v>6114</v>
      </c>
      <c r="C1654" t="s">
        <v>6115</v>
      </c>
      <c r="E1654" t="s">
        <v>3851</v>
      </c>
      <c r="F1654" t="s">
        <v>615</v>
      </c>
      <c r="G1654" s="240">
        <v>481</v>
      </c>
      <c r="H1654" s="241">
        <v>92</v>
      </c>
      <c r="I1654" t="s">
        <v>764</v>
      </c>
      <c r="J1654" s="242">
        <v>90</v>
      </c>
      <c r="K1654" s="242">
        <v>144</v>
      </c>
      <c r="L1654" t="s">
        <v>636</v>
      </c>
      <c r="M1654" s="239">
        <v>135</v>
      </c>
      <c r="N1654" s="239" t="s">
        <v>3435</v>
      </c>
      <c r="O1654" s="241">
        <v>147</v>
      </c>
      <c r="P1654">
        <v>478</v>
      </c>
    </row>
    <row r="1655" spans="1:16" x14ac:dyDescent="0.35">
      <c r="A1655" t="s">
        <v>515</v>
      </c>
      <c r="B1655" t="s">
        <v>6116</v>
      </c>
      <c r="C1655" t="s">
        <v>6117</v>
      </c>
      <c r="E1655" t="s">
        <v>2751</v>
      </c>
      <c r="F1655" t="s">
        <v>615</v>
      </c>
      <c r="G1655" s="240">
        <v>637</v>
      </c>
      <c r="H1655" s="241">
        <v>113</v>
      </c>
      <c r="I1655" t="s">
        <v>2739</v>
      </c>
      <c r="J1655" s="242">
        <v>115</v>
      </c>
      <c r="K1655" s="242">
        <v>184</v>
      </c>
      <c r="L1655" t="s">
        <v>636</v>
      </c>
      <c r="M1655" s="239">
        <v>313</v>
      </c>
      <c r="N1655" s="239" t="s">
        <v>2759</v>
      </c>
      <c r="O1655" s="241">
        <v>181</v>
      </c>
      <c r="P1655">
        <v>625</v>
      </c>
    </row>
    <row r="1656" spans="1:16" x14ac:dyDescent="0.35">
      <c r="A1656" t="s">
        <v>515</v>
      </c>
      <c r="B1656" t="s">
        <v>6118</v>
      </c>
      <c r="C1656" t="s">
        <v>6119</v>
      </c>
      <c r="E1656" t="s">
        <v>2751</v>
      </c>
      <c r="F1656" t="s">
        <v>618</v>
      </c>
      <c r="G1656" s="240">
        <v>737</v>
      </c>
      <c r="H1656" s="241">
        <v>101</v>
      </c>
      <c r="I1656" t="s">
        <v>2739</v>
      </c>
      <c r="J1656" s="242">
        <v>98</v>
      </c>
      <c r="K1656" s="242">
        <v>157</v>
      </c>
      <c r="L1656" t="s">
        <v>636</v>
      </c>
      <c r="M1656" s="239">
        <v>349</v>
      </c>
      <c r="N1656" s="239" t="s">
        <v>2765</v>
      </c>
      <c r="O1656" s="241">
        <v>162</v>
      </c>
      <c r="P1656">
        <v>745</v>
      </c>
    </row>
    <row r="1657" spans="1:16" x14ac:dyDescent="0.35">
      <c r="A1657" t="s">
        <v>515</v>
      </c>
      <c r="B1657" t="s">
        <v>6120</v>
      </c>
      <c r="C1657" t="s">
        <v>6121</v>
      </c>
      <c r="E1657" t="s">
        <v>2743</v>
      </c>
      <c r="F1657" t="s">
        <v>618</v>
      </c>
      <c r="G1657" s="240">
        <v>1149</v>
      </c>
      <c r="H1657" s="241">
        <v>164</v>
      </c>
      <c r="I1657" t="s">
        <v>768</v>
      </c>
      <c r="J1657" s="242">
        <v>166</v>
      </c>
      <c r="K1657" s="242">
        <v>266</v>
      </c>
      <c r="L1657" t="s">
        <v>636</v>
      </c>
      <c r="M1657" s="239">
        <v>59</v>
      </c>
      <c r="N1657" s="239" t="s">
        <v>2834</v>
      </c>
      <c r="O1657" s="241">
        <v>262</v>
      </c>
      <c r="P1657">
        <v>1148</v>
      </c>
    </row>
    <row r="1658" spans="1:16" x14ac:dyDescent="0.35">
      <c r="A1658" t="s">
        <v>516</v>
      </c>
      <c r="B1658" t="s">
        <v>6122</v>
      </c>
      <c r="C1658" t="s">
        <v>6123</v>
      </c>
      <c r="E1658" t="s">
        <v>2819</v>
      </c>
      <c r="F1658" t="s">
        <v>615</v>
      </c>
      <c r="G1658" s="240">
        <v>542</v>
      </c>
      <c r="H1658" s="241">
        <v>121</v>
      </c>
      <c r="I1658" t="s">
        <v>2739</v>
      </c>
      <c r="J1658" s="242">
        <v>122</v>
      </c>
      <c r="K1658" s="242">
        <v>195</v>
      </c>
      <c r="L1658" t="s">
        <v>636</v>
      </c>
      <c r="M1658" s="239">
        <v>207</v>
      </c>
      <c r="N1658" s="239" t="s">
        <v>2768</v>
      </c>
      <c r="O1658" s="241">
        <v>194</v>
      </c>
      <c r="P1658">
        <v>541</v>
      </c>
    </row>
    <row r="1659" spans="1:16" x14ac:dyDescent="0.35">
      <c r="A1659" t="s">
        <v>516</v>
      </c>
      <c r="B1659" t="s">
        <v>6124</v>
      </c>
      <c r="C1659" t="s">
        <v>6125</v>
      </c>
      <c r="E1659" t="s">
        <v>2743</v>
      </c>
      <c r="F1659" t="s">
        <v>615</v>
      </c>
      <c r="G1659" s="240">
        <v>958</v>
      </c>
      <c r="H1659" s="241">
        <v>168</v>
      </c>
      <c r="I1659" t="s">
        <v>768</v>
      </c>
      <c r="J1659" s="242">
        <v>176</v>
      </c>
      <c r="K1659" s="242">
        <v>282</v>
      </c>
      <c r="L1659" t="s">
        <v>634</v>
      </c>
      <c r="M1659" s="239">
        <v>39</v>
      </c>
      <c r="N1659" s="239" t="s">
        <v>2940</v>
      </c>
      <c r="O1659" s="241">
        <v>269</v>
      </c>
      <c r="P1659">
        <v>965</v>
      </c>
    </row>
    <row r="1660" spans="1:16" x14ac:dyDescent="0.35">
      <c r="A1660" t="s">
        <v>517</v>
      </c>
      <c r="B1660" t="s">
        <v>6126</v>
      </c>
      <c r="C1660" t="s">
        <v>6127</v>
      </c>
      <c r="E1660" t="s">
        <v>2793</v>
      </c>
      <c r="F1660" t="s">
        <v>615</v>
      </c>
      <c r="G1660" s="240">
        <v>119</v>
      </c>
      <c r="H1660" s="241">
        <v>36</v>
      </c>
      <c r="I1660" t="s">
        <v>764</v>
      </c>
      <c r="J1660" s="242">
        <v>36</v>
      </c>
      <c r="K1660" s="242">
        <v>58</v>
      </c>
      <c r="L1660" t="s">
        <v>636</v>
      </c>
      <c r="M1660" s="239">
        <v>31</v>
      </c>
      <c r="N1660" s="239" t="s">
        <v>2762</v>
      </c>
      <c r="O1660" s="241">
        <v>58</v>
      </c>
      <c r="P1660">
        <v>123</v>
      </c>
    </row>
    <row r="1661" spans="1:16" x14ac:dyDescent="0.35">
      <c r="A1661" t="s">
        <v>518</v>
      </c>
      <c r="B1661" t="s">
        <v>6128</v>
      </c>
      <c r="C1661" t="s">
        <v>6129</v>
      </c>
      <c r="E1661" t="s">
        <v>3039</v>
      </c>
      <c r="F1661" t="s">
        <v>615</v>
      </c>
      <c r="G1661" s="240">
        <v>408</v>
      </c>
      <c r="H1661" s="241">
        <v>85</v>
      </c>
      <c r="I1661" t="s">
        <v>764</v>
      </c>
      <c r="J1661" s="242">
        <v>87</v>
      </c>
      <c r="K1661" s="242">
        <v>139</v>
      </c>
      <c r="L1661" t="s">
        <v>634</v>
      </c>
      <c r="M1661" s="239">
        <v>48</v>
      </c>
      <c r="N1661" s="239" t="s">
        <v>2735</v>
      </c>
      <c r="O1661" s="241">
        <v>136</v>
      </c>
      <c r="P1661">
        <v>417</v>
      </c>
    </row>
    <row r="1662" spans="1:16" x14ac:dyDescent="0.35">
      <c r="A1662" t="s">
        <v>518</v>
      </c>
      <c r="B1662" t="s">
        <v>6130</v>
      </c>
      <c r="C1662" t="s">
        <v>6131</v>
      </c>
      <c r="E1662" t="s">
        <v>2914</v>
      </c>
      <c r="F1662" t="s">
        <v>615</v>
      </c>
      <c r="G1662" s="240">
        <v>427</v>
      </c>
      <c r="H1662" s="241">
        <v>67</v>
      </c>
      <c r="I1662" t="s">
        <v>764</v>
      </c>
      <c r="J1662" s="242">
        <v>63</v>
      </c>
      <c r="K1662" s="242">
        <v>101</v>
      </c>
      <c r="L1662" t="s">
        <v>636</v>
      </c>
      <c r="M1662" s="239">
        <v>81</v>
      </c>
      <c r="N1662" s="239" t="s">
        <v>2735</v>
      </c>
      <c r="O1662" s="241">
        <v>107</v>
      </c>
      <c r="P1662">
        <v>426</v>
      </c>
    </row>
    <row r="1663" spans="1:16" x14ac:dyDescent="0.35">
      <c r="A1663" t="s">
        <v>518</v>
      </c>
      <c r="B1663" t="s">
        <v>6132</v>
      </c>
      <c r="C1663" t="s">
        <v>6133</v>
      </c>
      <c r="E1663" t="s">
        <v>2861</v>
      </c>
      <c r="F1663" t="s">
        <v>615</v>
      </c>
      <c r="G1663" s="240">
        <v>487</v>
      </c>
      <c r="H1663" s="241">
        <v>74</v>
      </c>
      <c r="I1663" t="s">
        <v>764</v>
      </c>
      <c r="J1663" s="242">
        <v>78</v>
      </c>
      <c r="K1663" s="242">
        <v>125</v>
      </c>
      <c r="L1663" t="s">
        <v>636</v>
      </c>
      <c r="M1663" s="239">
        <v>266</v>
      </c>
      <c r="N1663" s="239" t="s">
        <v>2919</v>
      </c>
      <c r="O1663" s="241">
        <v>118</v>
      </c>
      <c r="P1663">
        <v>492</v>
      </c>
    </row>
    <row r="1664" spans="1:16" x14ac:dyDescent="0.35">
      <c r="A1664" t="s">
        <v>518</v>
      </c>
      <c r="B1664" t="s">
        <v>6134</v>
      </c>
      <c r="C1664" t="s">
        <v>6135</v>
      </c>
      <c r="E1664" t="s">
        <v>2819</v>
      </c>
      <c r="F1664" t="s">
        <v>618</v>
      </c>
      <c r="G1664" s="240">
        <v>757</v>
      </c>
      <c r="H1664" s="241">
        <v>86</v>
      </c>
      <c r="I1664" t="s">
        <v>2739</v>
      </c>
      <c r="J1664" s="242">
        <v>91</v>
      </c>
      <c r="K1664" s="242">
        <v>146</v>
      </c>
      <c r="L1664" t="s">
        <v>636</v>
      </c>
      <c r="M1664" s="239">
        <v>332</v>
      </c>
      <c r="N1664" s="239" t="s">
        <v>3435</v>
      </c>
      <c r="O1664" s="241">
        <v>138</v>
      </c>
      <c r="P1664">
        <v>753</v>
      </c>
    </row>
    <row r="1665" spans="1:16" x14ac:dyDescent="0.35">
      <c r="A1665" t="s">
        <v>518</v>
      </c>
      <c r="B1665" t="s">
        <v>6136</v>
      </c>
      <c r="C1665" t="s">
        <v>6137</v>
      </c>
      <c r="E1665" t="s">
        <v>2743</v>
      </c>
      <c r="F1665" t="s">
        <v>618</v>
      </c>
      <c r="G1665" s="240">
        <v>742</v>
      </c>
      <c r="H1665" s="241">
        <v>67</v>
      </c>
      <c r="I1665" t="s">
        <v>768</v>
      </c>
      <c r="J1665" s="242">
        <v>75</v>
      </c>
      <c r="K1665" s="242">
        <v>120</v>
      </c>
      <c r="L1665" t="s">
        <v>634</v>
      </c>
      <c r="M1665" s="239">
        <v>36</v>
      </c>
      <c r="N1665" s="239" t="s">
        <v>2787</v>
      </c>
      <c r="O1665" s="241">
        <v>107</v>
      </c>
      <c r="P1665">
        <v>747</v>
      </c>
    </row>
    <row r="1666" spans="1:16" x14ac:dyDescent="0.35">
      <c r="A1666" t="s">
        <v>519</v>
      </c>
      <c r="B1666" t="s">
        <v>6138</v>
      </c>
      <c r="C1666" t="s">
        <v>6139</v>
      </c>
      <c r="E1666" t="s">
        <v>2908</v>
      </c>
      <c r="F1666" t="s">
        <v>615</v>
      </c>
      <c r="G1666" s="240">
        <v>618</v>
      </c>
      <c r="H1666" s="241">
        <v>84</v>
      </c>
      <c r="I1666" t="s">
        <v>2909</v>
      </c>
      <c r="J1666" s="242">
        <v>96</v>
      </c>
      <c r="K1666" s="242">
        <v>154</v>
      </c>
      <c r="L1666" t="s">
        <v>636</v>
      </c>
      <c r="M1666" s="239">
        <v>149</v>
      </c>
      <c r="N1666" s="239" t="s">
        <v>2752</v>
      </c>
      <c r="O1666" s="241">
        <v>134</v>
      </c>
      <c r="P1666">
        <v>613</v>
      </c>
    </row>
    <row r="1667" spans="1:16" x14ac:dyDescent="0.35">
      <c r="A1667" t="s">
        <v>520</v>
      </c>
      <c r="B1667" t="s">
        <v>6140</v>
      </c>
      <c r="C1667" t="s">
        <v>6141</v>
      </c>
      <c r="E1667" t="s">
        <v>2747</v>
      </c>
      <c r="F1667" t="s">
        <v>615</v>
      </c>
      <c r="G1667" s="240">
        <v>122</v>
      </c>
      <c r="H1667" s="241">
        <v>43</v>
      </c>
      <c r="I1667" t="s">
        <v>764</v>
      </c>
      <c r="J1667" s="242">
        <v>47</v>
      </c>
      <c r="K1667" s="242">
        <v>75</v>
      </c>
      <c r="L1667" t="s">
        <v>634</v>
      </c>
      <c r="M1667" s="239">
        <v>22</v>
      </c>
      <c r="N1667" s="239" t="s">
        <v>2735</v>
      </c>
      <c r="O1667" s="241">
        <v>69</v>
      </c>
      <c r="P1667">
        <v>111</v>
      </c>
    </row>
    <row r="1668" spans="1:16" x14ac:dyDescent="0.35">
      <c r="A1668" t="s">
        <v>520</v>
      </c>
      <c r="B1668" t="s">
        <v>6142</v>
      </c>
      <c r="C1668" t="s">
        <v>6143</v>
      </c>
      <c r="E1668" t="s">
        <v>2747</v>
      </c>
      <c r="F1668" t="s">
        <v>618</v>
      </c>
      <c r="G1668" s="240">
        <v>234</v>
      </c>
      <c r="H1668" s="241">
        <v>67</v>
      </c>
      <c r="I1668" t="s">
        <v>764</v>
      </c>
      <c r="J1668" s="242">
        <v>67</v>
      </c>
      <c r="K1668" s="242">
        <v>107</v>
      </c>
      <c r="L1668" t="s">
        <v>637</v>
      </c>
      <c r="M1668" s="239">
        <v>54</v>
      </c>
      <c r="N1668" s="239" t="s">
        <v>2919</v>
      </c>
      <c r="O1668" s="241">
        <v>107</v>
      </c>
      <c r="P1668">
        <v>237</v>
      </c>
    </row>
    <row r="1669" spans="1:16" x14ac:dyDescent="0.35">
      <c r="A1669" t="s">
        <v>520</v>
      </c>
      <c r="B1669" t="s">
        <v>6144</v>
      </c>
      <c r="C1669" t="s">
        <v>6145</v>
      </c>
      <c r="E1669" t="s">
        <v>2738</v>
      </c>
      <c r="F1669" t="s">
        <v>618</v>
      </c>
      <c r="G1669" s="240">
        <v>160</v>
      </c>
      <c r="H1669" s="241">
        <v>40</v>
      </c>
      <c r="I1669" t="s">
        <v>2739</v>
      </c>
      <c r="J1669" s="242">
        <v>39</v>
      </c>
      <c r="K1669" s="242">
        <v>62</v>
      </c>
      <c r="L1669" t="s">
        <v>636</v>
      </c>
      <c r="M1669" s="239">
        <v>97</v>
      </c>
      <c r="N1669" s="239" t="s">
        <v>2956</v>
      </c>
      <c r="O1669" s="241">
        <v>64</v>
      </c>
      <c r="P1669">
        <v>160</v>
      </c>
    </row>
    <row r="1670" spans="1:16" x14ac:dyDescent="0.35">
      <c r="A1670" t="s">
        <v>520</v>
      </c>
      <c r="B1670" t="s">
        <v>6146</v>
      </c>
      <c r="C1670" t="s">
        <v>6147</v>
      </c>
      <c r="E1670" t="s">
        <v>2734</v>
      </c>
      <c r="F1670" t="s">
        <v>618</v>
      </c>
      <c r="G1670" s="240">
        <v>127</v>
      </c>
      <c r="H1670" s="241">
        <v>36</v>
      </c>
      <c r="I1670" t="s">
        <v>764</v>
      </c>
      <c r="J1670" s="242">
        <v>30</v>
      </c>
      <c r="K1670" s="242">
        <v>48</v>
      </c>
      <c r="L1670" t="s">
        <v>636</v>
      </c>
      <c r="M1670" s="239">
        <v>90</v>
      </c>
      <c r="N1670" s="239" t="s">
        <v>2740</v>
      </c>
      <c r="O1670" s="241">
        <v>58</v>
      </c>
      <c r="P1670">
        <v>130</v>
      </c>
    </row>
    <row r="1671" spans="1:16" x14ac:dyDescent="0.35">
      <c r="A1671" t="s">
        <v>520</v>
      </c>
      <c r="B1671" t="s">
        <v>6148</v>
      </c>
      <c r="C1671" t="s">
        <v>6149</v>
      </c>
      <c r="E1671" t="s">
        <v>2743</v>
      </c>
      <c r="F1671" t="s">
        <v>618</v>
      </c>
      <c r="G1671" s="240">
        <v>234</v>
      </c>
      <c r="H1671" s="241">
        <v>51</v>
      </c>
      <c r="I1671" t="s">
        <v>768</v>
      </c>
      <c r="J1671" s="242">
        <v>57</v>
      </c>
      <c r="K1671" s="242">
        <v>91</v>
      </c>
      <c r="L1671" t="s">
        <v>634</v>
      </c>
      <c r="M1671" s="239">
        <v>21</v>
      </c>
      <c r="N1671" s="239" t="s">
        <v>2803</v>
      </c>
      <c r="O1671" s="241">
        <v>82</v>
      </c>
      <c r="P1671">
        <v>236</v>
      </c>
    </row>
    <row r="1672" spans="1:16" x14ac:dyDescent="0.35">
      <c r="A1672" t="s">
        <v>521</v>
      </c>
      <c r="B1672" t="s">
        <v>6150</v>
      </c>
      <c r="C1672" t="s">
        <v>6151</v>
      </c>
      <c r="E1672" t="s">
        <v>2755</v>
      </c>
      <c r="F1672" t="s">
        <v>618</v>
      </c>
      <c r="G1672" s="240">
        <v>71</v>
      </c>
      <c r="H1672" s="241">
        <v>9</v>
      </c>
      <c r="I1672" t="s">
        <v>763</v>
      </c>
      <c r="J1672" s="242">
        <v>16</v>
      </c>
      <c r="K1672" s="242">
        <v>26</v>
      </c>
      <c r="L1672" s="217" t="s">
        <v>845</v>
      </c>
      <c r="M1672" s="239"/>
      <c r="N1672" s="239"/>
      <c r="O1672" s="241">
        <v>14</v>
      </c>
      <c r="P1672">
        <v>55</v>
      </c>
    </row>
    <row r="1673" spans="1:16" x14ac:dyDescent="0.35">
      <c r="A1673" t="s">
        <v>521</v>
      </c>
      <c r="B1673" t="s">
        <v>6152</v>
      </c>
      <c r="C1673" t="s">
        <v>6153</v>
      </c>
      <c r="E1673" t="s">
        <v>2758</v>
      </c>
      <c r="F1673" t="s">
        <v>618</v>
      </c>
      <c r="G1673" s="240">
        <v>274</v>
      </c>
      <c r="H1673" s="241">
        <v>14</v>
      </c>
      <c r="I1673" t="s">
        <v>764</v>
      </c>
      <c r="J1673" s="242">
        <v>12</v>
      </c>
      <c r="K1673" s="242">
        <v>19</v>
      </c>
      <c r="L1673" t="s">
        <v>634</v>
      </c>
      <c r="M1673" s="239">
        <v>46</v>
      </c>
      <c r="N1673" s="239" t="s">
        <v>2816</v>
      </c>
      <c r="O1673" s="241">
        <v>22</v>
      </c>
      <c r="P1673">
        <v>250</v>
      </c>
    </row>
    <row r="1674" spans="1:16" x14ac:dyDescent="0.35">
      <c r="A1674" t="s">
        <v>521</v>
      </c>
      <c r="B1674" t="s">
        <v>6154</v>
      </c>
      <c r="C1674" t="s">
        <v>6155</v>
      </c>
      <c r="E1674" t="s">
        <v>2758</v>
      </c>
      <c r="F1674" t="s">
        <v>618</v>
      </c>
      <c r="G1674" s="240">
        <v>517</v>
      </c>
      <c r="H1674" s="241">
        <v>44</v>
      </c>
      <c r="I1674" t="s">
        <v>764</v>
      </c>
      <c r="J1674" s="242">
        <v>44</v>
      </c>
      <c r="K1674" s="242">
        <v>70</v>
      </c>
      <c r="L1674" t="s">
        <v>634</v>
      </c>
      <c r="M1674" s="239">
        <v>90</v>
      </c>
      <c r="N1674" s="239" t="s">
        <v>2803</v>
      </c>
      <c r="O1674" s="241">
        <v>70</v>
      </c>
      <c r="P1674">
        <v>467</v>
      </c>
    </row>
    <row r="1675" spans="1:16" x14ac:dyDescent="0.35">
      <c r="A1675" t="s">
        <v>521</v>
      </c>
      <c r="B1675" t="s">
        <v>6156</v>
      </c>
      <c r="C1675" t="s">
        <v>6157</v>
      </c>
      <c r="E1675" t="s">
        <v>2751</v>
      </c>
      <c r="F1675" t="s">
        <v>615</v>
      </c>
      <c r="G1675" s="240">
        <v>787</v>
      </c>
      <c r="H1675" s="241">
        <v>47</v>
      </c>
      <c r="I1675" t="s">
        <v>2739</v>
      </c>
      <c r="J1675" s="242">
        <v>46</v>
      </c>
      <c r="K1675" s="242">
        <v>74</v>
      </c>
      <c r="L1675" t="s">
        <v>636</v>
      </c>
      <c r="M1675" s="239">
        <v>251</v>
      </c>
      <c r="N1675" s="239" t="s">
        <v>2845</v>
      </c>
      <c r="O1675" s="241">
        <v>75</v>
      </c>
      <c r="P1675">
        <v>787</v>
      </c>
    </row>
    <row r="1676" spans="1:16" x14ac:dyDescent="0.35">
      <c r="A1676" t="s">
        <v>521</v>
      </c>
      <c r="B1676" t="s">
        <v>6158</v>
      </c>
      <c r="C1676" t="s">
        <v>6159</v>
      </c>
      <c r="E1676" t="s">
        <v>2743</v>
      </c>
      <c r="F1676" t="s">
        <v>618</v>
      </c>
      <c r="G1676" s="240">
        <v>844</v>
      </c>
      <c r="H1676" s="241">
        <v>25</v>
      </c>
      <c r="I1676" t="s">
        <v>768</v>
      </c>
      <c r="J1676" s="242">
        <v>20</v>
      </c>
      <c r="K1676" s="242">
        <v>32</v>
      </c>
      <c r="L1676" t="s">
        <v>634</v>
      </c>
      <c r="M1676" s="239">
        <v>15</v>
      </c>
      <c r="N1676" s="239" t="s">
        <v>2982</v>
      </c>
      <c r="O1676" s="241">
        <v>40</v>
      </c>
      <c r="P1676">
        <v>840</v>
      </c>
    </row>
    <row r="1677" spans="1:16" x14ac:dyDescent="0.35">
      <c r="A1677" t="s">
        <v>522</v>
      </c>
      <c r="B1677" t="s">
        <v>6160</v>
      </c>
      <c r="C1677" t="s">
        <v>6161</v>
      </c>
      <c r="E1677" t="s">
        <v>2797</v>
      </c>
      <c r="F1677" t="s">
        <v>618</v>
      </c>
      <c r="G1677" s="240">
        <v>115</v>
      </c>
      <c r="H1677" s="241">
        <v>22</v>
      </c>
      <c r="I1677" t="s">
        <v>764</v>
      </c>
      <c r="J1677" s="242">
        <v>28</v>
      </c>
      <c r="K1677" s="242">
        <v>45</v>
      </c>
      <c r="L1677" t="s">
        <v>634</v>
      </c>
      <c r="M1677" s="239">
        <v>36</v>
      </c>
      <c r="N1677" s="239" t="s">
        <v>2765</v>
      </c>
      <c r="O1677" s="241">
        <v>35</v>
      </c>
      <c r="P1677">
        <v>116</v>
      </c>
    </row>
    <row r="1678" spans="1:16" x14ac:dyDescent="0.35">
      <c r="A1678" t="s">
        <v>522</v>
      </c>
      <c r="B1678" t="s">
        <v>6162</v>
      </c>
      <c r="C1678" t="s">
        <v>6163</v>
      </c>
      <c r="E1678" t="s">
        <v>3029</v>
      </c>
      <c r="F1678" t="s">
        <v>612</v>
      </c>
      <c r="G1678" s="240">
        <v>146</v>
      </c>
      <c r="H1678" s="241">
        <v>85</v>
      </c>
      <c r="I1678" t="s">
        <v>763</v>
      </c>
      <c r="J1678" s="242">
        <v>82</v>
      </c>
      <c r="K1678" s="242">
        <v>131</v>
      </c>
      <c r="L1678" s="217" t="s">
        <v>845</v>
      </c>
      <c r="M1678" s="239"/>
      <c r="N1678" s="239"/>
      <c r="O1678" s="241">
        <v>136</v>
      </c>
      <c r="P1678">
        <v>148</v>
      </c>
    </row>
    <row r="1679" spans="1:16" x14ac:dyDescent="0.35">
      <c r="A1679" t="s">
        <v>522</v>
      </c>
      <c r="B1679" t="s">
        <v>6164</v>
      </c>
      <c r="C1679" t="s">
        <v>6165</v>
      </c>
      <c r="E1679" t="s">
        <v>3620</v>
      </c>
      <c r="F1679" t="s">
        <v>612</v>
      </c>
      <c r="G1679" s="240">
        <v>220</v>
      </c>
      <c r="H1679" s="241">
        <v>108</v>
      </c>
      <c r="I1679" t="s">
        <v>764</v>
      </c>
      <c r="J1679" s="242">
        <v>110</v>
      </c>
      <c r="K1679" s="242">
        <v>176</v>
      </c>
      <c r="L1679" t="s">
        <v>637</v>
      </c>
      <c r="M1679" s="239">
        <v>129</v>
      </c>
      <c r="N1679" s="239" t="s">
        <v>3106</v>
      </c>
      <c r="O1679" s="241">
        <v>173</v>
      </c>
      <c r="P1679">
        <v>219</v>
      </c>
    </row>
    <row r="1680" spans="1:16" x14ac:dyDescent="0.35">
      <c r="A1680" t="s">
        <v>522</v>
      </c>
      <c r="B1680" t="s">
        <v>6166</v>
      </c>
      <c r="C1680" t="s">
        <v>6167</v>
      </c>
      <c r="E1680" t="s">
        <v>2819</v>
      </c>
      <c r="F1680" t="s">
        <v>618</v>
      </c>
      <c r="G1680" s="240">
        <v>220</v>
      </c>
      <c r="H1680" s="241">
        <v>72</v>
      </c>
      <c r="I1680" t="s">
        <v>2739</v>
      </c>
      <c r="J1680" s="242">
        <v>68</v>
      </c>
      <c r="K1680" s="242">
        <v>109</v>
      </c>
      <c r="L1680" t="s">
        <v>634</v>
      </c>
      <c r="M1680" s="239">
        <v>135</v>
      </c>
      <c r="N1680" s="239" t="s">
        <v>3155</v>
      </c>
      <c r="O1680" s="241">
        <v>115</v>
      </c>
      <c r="P1680">
        <v>225</v>
      </c>
    </row>
    <row r="1681" spans="1:16" x14ac:dyDescent="0.35">
      <c r="A1681" t="s">
        <v>522</v>
      </c>
      <c r="B1681" t="s">
        <v>6168</v>
      </c>
      <c r="C1681" t="s">
        <v>6169</v>
      </c>
      <c r="E1681" t="s">
        <v>2743</v>
      </c>
      <c r="F1681" t="s">
        <v>618</v>
      </c>
      <c r="G1681" s="240">
        <v>227</v>
      </c>
      <c r="H1681" s="241">
        <v>72</v>
      </c>
      <c r="I1681" t="s">
        <v>768</v>
      </c>
      <c r="J1681" s="242">
        <v>66</v>
      </c>
      <c r="K1681" s="242">
        <v>106</v>
      </c>
      <c r="L1681" t="s">
        <v>636</v>
      </c>
      <c r="M1681" s="239">
        <v>16</v>
      </c>
      <c r="N1681" s="239" t="s">
        <v>2975</v>
      </c>
      <c r="O1681" s="241">
        <v>115</v>
      </c>
      <c r="P1681">
        <v>239</v>
      </c>
    </row>
    <row r="1682" spans="1:16" x14ac:dyDescent="0.35">
      <c r="A1682" t="s">
        <v>523</v>
      </c>
      <c r="B1682" t="s">
        <v>6170</v>
      </c>
      <c r="C1682" t="s">
        <v>6171</v>
      </c>
      <c r="E1682" t="s">
        <v>2802</v>
      </c>
      <c r="F1682" t="s">
        <v>615</v>
      </c>
      <c r="G1682" s="240">
        <v>248</v>
      </c>
      <c r="H1682" s="241">
        <v>21</v>
      </c>
      <c r="I1682" t="s">
        <v>764</v>
      </c>
      <c r="J1682" s="242">
        <v>20</v>
      </c>
      <c r="K1682" s="242">
        <v>32</v>
      </c>
      <c r="L1682" t="s">
        <v>636</v>
      </c>
      <c r="M1682" s="239">
        <v>56</v>
      </c>
      <c r="N1682" s="239" t="s">
        <v>2882</v>
      </c>
      <c r="O1682" s="241">
        <v>34</v>
      </c>
      <c r="P1682">
        <v>249</v>
      </c>
    </row>
    <row r="1683" spans="1:16" x14ac:dyDescent="0.35">
      <c r="A1683" t="s">
        <v>523</v>
      </c>
      <c r="B1683" t="s">
        <v>6172</v>
      </c>
      <c r="C1683" t="s">
        <v>6173</v>
      </c>
      <c r="E1683" t="s">
        <v>2802</v>
      </c>
      <c r="F1683" t="s">
        <v>615</v>
      </c>
      <c r="G1683" s="240">
        <v>256</v>
      </c>
      <c r="H1683" s="241">
        <v>20</v>
      </c>
      <c r="I1683" t="s">
        <v>764</v>
      </c>
      <c r="J1683" s="242">
        <v>10</v>
      </c>
      <c r="K1683" s="242">
        <v>16</v>
      </c>
      <c r="L1683" t="s">
        <v>636</v>
      </c>
      <c r="M1683" s="239">
        <v>49</v>
      </c>
      <c r="N1683" s="239" t="s">
        <v>2816</v>
      </c>
      <c r="O1683" s="241">
        <v>32</v>
      </c>
      <c r="P1683">
        <v>257</v>
      </c>
    </row>
    <row r="1684" spans="1:16" x14ac:dyDescent="0.35">
      <c r="A1684" t="s">
        <v>523</v>
      </c>
      <c r="B1684" t="s">
        <v>6174</v>
      </c>
      <c r="C1684" t="s">
        <v>6175</v>
      </c>
      <c r="E1684" t="s">
        <v>2989</v>
      </c>
      <c r="F1684" t="s">
        <v>615</v>
      </c>
      <c r="G1684" s="240">
        <v>303</v>
      </c>
      <c r="H1684" s="241">
        <v>25</v>
      </c>
      <c r="I1684" t="s">
        <v>764</v>
      </c>
      <c r="J1684" s="242">
        <v>28</v>
      </c>
      <c r="K1684" s="242">
        <v>45</v>
      </c>
      <c r="L1684" t="s">
        <v>634</v>
      </c>
      <c r="M1684" s="239">
        <v>52</v>
      </c>
      <c r="N1684" s="239" t="s">
        <v>2777</v>
      </c>
      <c r="O1684" s="241">
        <v>40</v>
      </c>
      <c r="P1684">
        <v>307</v>
      </c>
    </row>
    <row r="1685" spans="1:16" x14ac:dyDescent="0.35">
      <c r="A1685" t="s">
        <v>523</v>
      </c>
      <c r="B1685" t="s">
        <v>6176</v>
      </c>
      <c r="C1685" t="s">
        <v>6177</v>
      </c>
      <c r="E1685" t="s">
        <v>2819</v>
      </c>
      <c r="F1685" t="s">
        <v>618</v>
      </c>
      <c r="G1685" s="240">
        <v>408</v>
      </c>
      <c r="H1685" s="241">
        <v>29</v>
      </c>
      <c r="I1685" t="s">
        <v>2739</v>
      </c>
      <c r="J1685" s="242">
        <v>28</v>
      </c>
      <c r="K1685" s="242">
        <v>45</v>
      </c>
      <c r="L1685" t="s">
        <v>634</v>
      </c>
      <c r="M1685" s="239">
        <v>147</v>
      </c>
      <c r="N1685" s="239" t="s">
        <v>2822</v>
      </c>
      <c r="O1685" s="241">
        <v>46</v>
      </c>
      <c r="P1685">
        <v>407</v>
      </c>
    </row>
    <row r="1686" spans="1:16" x14ac:dyDescent="0.35">
      <c r="A1686" t="s">
        <v>523</v>
      </c>
      <c r="B1686" t="s">
        <v>6178</v>
      </c>
      <c r="C1686" t="s">
        <v>6179</v>
      </c>
      <c r="E1686" t="s">
        <v>2743</v>
      </c>
      <c r="F1686" t="s">
        <v>618</v>
      </c>
      <c r="G1686" s="240">
        <v>602</v>
      </c>
      <c r="H1686" s="241">
        <v>33</v>
      </c>
      <c r="I1686" t="s">
        <v>768</v>
      </c>
      <c r="J1686" s="242">
        <v>33</v>
      </c>
      <c r="K1686" s="242">
        <v>53</v>
      </c>
      <c r="L1686" t="s">
        <v>634</v>
      </c>
      <c r="M1686" s="239">
        <v>18</v>
      </c>
      <c r="N1686" s="239" t="s">
        <v>2866</v>
      </c>
      <c r="O1686" s="241">
        <v>53</v>
      </c>
      <c r="P1686">
        <v>608</v>
      </c>
    </row>
    <row r="1687" spans="1:16" x14ac:dyDescent="0.35">
      <c r="A1687" t="s">
        <v>524</v>
      </c>
      <c r="B1687" t="s">
        <v>6180</v>
      </c>
      <c r="C1687" t="s">
        <v>6181</v>
      </c>
      <c r="E1687" t="s">
        <v>2747</v>
      </c>
      <c r="F1687" t="s">
        <v>615</v>
      </c>
      <c r="G1687" s="240">
        <v>267</v>
      </c>
      <c r="H1687" s="241">
        <v>39</v>
      </c>
      <c r="I1687" t="s">
        <v>764</v>
      </c>
      <c r="J1687" s="242">
        <v>47</v>
      </c>
      <c r="K1687" s="242">
        <v>75</v>
      </c>
      <c r="L1687" t="s">
        <v>634</v>
      </c>
      <c r="M1687" s="239">
        <v>38</v>
      </c>
      <c r="N1687" s="239" t="s">
        <v>3261</v>
      </c>
      <c r="O1687" s="241">
        <v>62</v>
      </c>
      <c r="P1687">
        <v>251</v>
      </c>
    </row>
    <row r="1688" spans="1:16" x14ac:dyDescent="0.35">
      <c r="A1688" t="s">
        <v>524</v>
      </c>
      <c r="B1688" t="s">
        <v>6182</v>
      </c>
      <c r="C1688" t="s">
        <v>6183</v>
      </c>
      <c r="E1688" t="s">
        <v>3029</v>
      </c>
      <c r="F1688" t="s">
        <v>618</v>
      </c>
      <c r="G1688" s="240">
        <v>313</v>
      </c>
      <c r="H1688" s="241">
        <v>52</v>
      </c>
      <c r="I1688" t="s">
        <v>763</v>
      </c>
      <c r="J1688" s="242">
        <v>49</v>
      </c>
      <c r="K1688" s="242">
        <v>78</v>
      </c>
      <c r="L1688" s="217" t="s">
        <v>845</v>
      </c>
      <c r="M1688" s="239"/>
      <c r="N1688" s="239"/>
      <c r="O1688" s="241">
        <v>83</v>
      </c>
      <c r="P1688">
        <v>306</v>
      </c>
    </row>
    <row r="1689" spans="1:16" x14ac:dyDescent="0.35">
      <c r="A1689" t="s">
        <v>524</v>
      </c>
      <c r="B1689" t="s">
        <v>6184</v>
      </c>
      <c r="C1689" t="s">
        <v>6185</v>
      </c>
      <c r="E1689" t="s">
        <v>2924</v>
      </c>
      <c r="F1689" t="s">
        <v>615</v>
      </c>
      <c r="G1689" s="240">
        <v>341</v>
      </c>
      <c r="H1689" s="241">
        <v>46</v>
      </c>
      <c r="I1689" t="s">
        <v>764</v>
      </c>
      <c r="J1689" s="242">
        <v>51</v>
      </c>
      <c r="K1689" s="242">
        <v>82</v>
      </c>
      <c r="L1689" t="s">
        <v>636</v>
      </c>
      <c r="M1689" s="239">
        <v>172</v>
      </c>
      <c r="N1689" s="239" t="s">
        <v>2772</v>
      </c>
      <c r="O1689" s="241">
        <v>74</v>
      </c>
      <c r="P1689">
        <v>337</v>
      </c>
    </row>
    <row r="1690" spans="1:16" x14ac:dyDescent="0.35">
      <c r="A1690" t="s">
        <v>524</v>
      </c>
      <c r="B1690" t="s">
        <v>6186</v>
      </c>
      <c r="C1690" t="s">
        <v>6187</v>
      </c>
      <c r="E1690" t="s">
        <v>4040</v>
      </c>
      <c r="F1690" t="s">
        <v>615</v>
      </c>
      <c r="G1690" s="240">
        <v>314</v>
      </c>
      <c r="H1690" s="241">
        <v>46</v>
      </c>
      <c r="I1690" t="s">
        <v>764</v>
      </c>
      <c r="J1690" s="242">
        <v>44</v>
      </c>
      <c r="K1690" s="242">
        <v>70</v>
      </c>
      <c r="L1690" t="s">
        <v>636</v>
      </c>
      <c r="M1690" s="239">
        <v>46</v>
      </c>
      <c r="N1690" s="239" t="s">
        <v>2831</v>
      </c>
      <c r="O1690" s="241">
        <v>74</v>
      </c>
      <c r="P1690">
        <v>311</v>
      </c>
    </row>
    <row r="1691" spans="1:16" x14ac:dyDescent="0.35">
      <c r="A1691" t="s">
        <v>524</v>
      </c>
      <c r="B1691" t="s">
        <v>6188</v>
      </c>
      <c r="C1691" t="s">
        <v>6189</v>
      </c>
      <c r="E1691" t="s">
        <v>2751</v>
      </c>
      <c r="F1691" t="s">
        <v>615</v>
      </c>
      <c r="G1691" s="240">
        <v>250</v>
      </c>
      <c r="H1691" s="241">
        <v>33</v>
      </c>
      <c r="I1691" t="s">
        <v>2739</v>
      </c>
      <c r="J1691" s="242">
        <v>35</v>
      </c>
      <c r="K1691" s="242">
        <v>56</v>
      </c>
      <c r="L1691" t="s">
        <v>636</v>
      </c>
      <c r="M1691" s="239">
        <v>153</v>
      </c>
      <c r="N1691" s="239" t="s">
        <v>2740</v>
      </c>
      <c r="O1691" s="241">
        <v>53</v>
      </c>
      <c r="P1691">
        <v>246</v>
      </c>
    </row>
    <row r="1692" spans="1:16" x14ac:dyDescent="0.35">
      <c r="A1692" t="s">
        <v>524</v>
      </c>
      <c r="B1692" t="s">
        <v>6190</v>
      </c>
      <c r="C1692" t="s">
        <v>6191</v>
      </c>
      <c r="E1692" t="s">
        <v>2819</v>
      </c>
      <c r="F1692" t="s">
        <v>618</v>
      </c>
      <c r="G1692" s="240">
        <v>522</v>
      </c>
      <c r="H1692" s="241">
        <v>56</v>
      </c>
      <c r="I1692" t="s">
        <v>2739</v>
      </c>
      <c r="J1692" s="242">
        <v>63</v>
      </c>
      <c r="K1692" s="242">
        <v>101</v>
      </c>
      <c r="L1692" t="s">
        <v>636</v>
      </c>
      <c r="M1692" s="239">
        <v>227</v>
      </c>
      <c r="N1692" s="239" t="s">
        <v>3261</v>
      </c>
      <c r="O1692" s="241">
        <v>90</v>
      </c>
      <c r="P1692">
        <v>520</v>
      </c>
    </row>
    <row r="1693" spans="1:16" x14ac:dyDescent="0.35">
      <c r="A1693" t="s">
        <v>524</v>
      </c>
      <c r="B1693" t="s">
        <v>6192</v>
      </c>
      <c r="C1693" t="s">
        <v>6193</v>
      </c>
      <c r="E1693" t="s">
        <v>2743</v>
      </c>
      <c r="F1693" t="s">
        <v>618</v>
      </c>
      <c r="G1693" s="240">
        <v>1154</v>
      </c>
      <c r="H1693" s="241">
        <v>104</v>
      </c>
      <c r="I1693" t="s">
        <v>768</v>
      </c>
      <c r="J1693" s="242">
        <v>116</v>
      </c>
      <c r="K1693" s="242">
        <v>186</v>
      </c>
      <c r="L1693" t="s">
        <v>634</v>
      </c>
      <c r="M1693" s="239">
        <v>73</v>
      </c>
      <c r="N1693" s="239" t="s">
        <v>2964</v>
      </c>
      <c r="O1693" s="241">
        <v>166</v>
      </c>
      <c r="P1693">
        <v>1167</v>
      </c>
    </row>
    <row r="1694" spans="1:16" x14ac:dyDescent="0.35">
      <c r="A1694" t="s">
        <v>525</v>
      </c>
      <c r="B1694" t="s">
        <v>6194</v>
      </c>
      <c r="C1694" t="s">
        <v>6195</v>
      </c>
      <c r="E1694" t="s">
        <v>2908</v>
      </c>
      <c r="F1694" t="s">
        <v>615</v>
      </c>
      <c r="G1694" s="240">
        <v>742</v>
      </c>
      <c r="H1694" s="241">
        <v>104</v>
      </c>
      <c r="I1694" t="s">
        <v>2909</v>
      </c>
      <c r="J1694" s="242">
        <v>104</v>
      </c>
      <c r="K1694" s="242">
        <v>166</v>
      </c>
      <c r="L1694" t="s">
        <v>636</v>
      </c>
      <c r="M1694" s="239">
        <v>156</v>
      </c>
      <c r="N1694" s="239" t="s">
        <v>3261</v>
      </c>
      <c r="O1694" s="241">
        <v>166</v>
      </c>
      <c r="P1694">
        <v>751</v>
      </c>
    </row>
    <row r="1695" spans="1:16" x14ac:dyDescent="0.35">
      <c r="A1695" t="s">
        <v>526</v>
      </c>
      <c r="B1695" t="s">
        <v>6196</v>
      </c>
      <c r="C1695" t="s">
        <v>6197</v>
      </c>
      <c r="E1695" t="s">
        <v>2793</v>
      </c>
      <c r="F1695" t="s">
        <v>612</v>
      </c>
      <c r="G1695" s="240">
        <v>103</v>
      </c>
      <c r="H1695" s="241">
        <v>47</v>
      </c>
      <c r="I1695" t="s">
        <v>764</v>
      </c>
      <c r="J1695" s="242">
        <v>49</v>
      </c>
      <c r="K1695" s="242">
        <v>78</v>
      </c>
      <c r="L1695" t="s">
        <v>636</v>
      </c>
      <c r="M1695" s="239">
        <v>29</v>
      </c>
      <c r="N1695" s="239" t="s">
        <v>2996</v>
      </c>
      <c r="O1695" s="241">
        <v>75</v>
      </c>
      <c r="P1695">
        <v>102</v>
      </c>
    </row>
    <row r="1696" spans="1:16" x14ac:dyDescent="0.35">
      <c r="A1696" t="s">
        <v>527</v>
      </c>
      <c r="B1696" t="s">
        <v>6198</v>
      </c>
      <c r="C1696" t="s">
        <v>6199</v>
      </c>
      <c r="E1696" t="s">
        <v>2743</v>
      </c>
      <c r="F1696" t="s">
        <v>618</v>
      </c>
      <c r="G1696" s="240">
        <v>1337</v>
      </c>
      <c r="H1696" s="241">
        <v>84</v>
      </c>
      <c r="I1696" t="s">
        <v>768</v>
      </c>
      <c r="J1696" s="242">
        <v>91</v>
      </c>
      <c r="K1696" s="242">
        <v>146</v>
      </c>
      <c r="L1696" t="s">
        <v>634</v>
      </c>
      <c r="M1696" s="239">
        <v>41</v>
      </c>
      <c r="N1696" s="239" t="s">
        <v>3345</v>
      </c>
      <c r="O1696" s="241">
        <v>134</v>
      </c>
      <c r="P1696">
        <v>1335</v>
      </c>
    </row>
    <row r="1697" spans="1:16" x14ac:dyDescent="0.35">
      <c r="A1697" t="s">
        <v>527</v>
      </c>
      <c r="B1697" t="s">
        <v>6200</v>
      </c>
      <c r="C1697" t="s">
        <v>6201</v>
      </c>
      <c r="E1697" t="s">
        <v>2738</v>
      </c>
      <c r="F1697" t="s">
        <v>615</v>
      </c>
      <c r="G1697" s="240">
        <v>800</v>
      </c>
      <c r="H1697" s="241">
        <v>68</v>
      </c>
      <c r="I1697" t="s">
        <v>2739</v>
      </c>
      <c r="J1697" s="242">
        <v>70</v>
      </c>
      <c r="K1697" s="242">
        <v>112</v>
      </c>
      <c r="L1697" t="s">
        <v>636</v>
      </c>
      <c r="M1697" s="239">
        <v>300</v>
      </c>
      <c r="N1697" s="239" t="s">
        <v>2937</v>
      </c>
      <c r="O1697" s="241">
        <v>109</v>
      </c>
      <c r="P1697">
        <v>795</v>
      </c>
    </row>
    <row r="1698" spans="1:16" x14ac:dyDescent="0.35">
      <c r="A1698" t="s">
        <v>528</v>
      </c>
      <c r="B1698" t="s">
        <v>6202</v>
      </c>
      <c r="C1698" t="s">
        <v>6203</v>
      </c>
      <c r="E1698" t="s">
        <v>2743</v>
      </c>
      <c r="F1698" t="s">
        <v>615</v>
      </c>
      <c r="G1698" s="240">
        <v>1595</v>
      </c>
      <c r="H1698" s="241">
        <v>81</v>
      </c>
      <c r="I1698" t="s">
        <v>768</v>
      </c>
      <c r="J1698" s="242">
        <v>74</v>
      </c>
      <c r="K1698" s="242">
        <v>118</v>
      </c>
      <c r="L1698" t="s">
        <v>636</v>
      </c>
      <c r="M1698" s="239">
        <v>43</v>
      </c>
      <c r="N1698" s="239" t="s">
        <v>4220</v>
      </c>
      <c r="O1698" s="241">
        <v>130</v>
      </c>
      <c r="P1698">
        <v>1602</v>
      </c>
    </row>
    <row r="1699" spans="1:16" x14ac:dyDescent="0.35">
      <c r="A1699" t="s">
        <v>529</v>
      </c>
      <c r="B1699" t="s">
        <v>6204</v>
      </c>
      <c r="C1699" t="s">
        <v>6205</v>
      </c>
      <c r="E1699" t="s">
        <v>2989</v>
      </c>
      <c r="F1699" t="s">
        <v>618</v>
      </c>
      <c r="G1699" s="240">
        <v>379</v>
      </c>
      <c r="H1699" s="241">
        <v>24</v>
      </c>
      <c r="I1699" t="s">
        <v>764</v>
      </c>
      <c r="J1699" s="242">
        <v>25</v>
      </c>
      <c r="K1699" s="242">
        <v>40</v>
      </c>
      <c r="L1699" t="s">
        <v>636</v>
      </c>
      <c r="M1699" s="239">
        <v>69</v>
      </c>
      <c r="N1699" s="239" t="s">
        <v>3342</v>
      </c>
      <c r="O1699" s="241">
        <v>38</v>
      </c>
      <c r="P1699">
        <v>378</v>
      </c>
    </row>
    <row r="1700" spans="1:16" x14ac:dyDescent="0.35">
      <c r="A1700" t="s">
        <v>529</v>
      </c>
      <c r="B1700" t="s">
        <v>6206</v>
      </c>
      <c r="C1700" t="s">
        <v>6207</v>
      </c>
      <c r="E1700" t="s">
        <v>2802</v>
      </c>
      <c r="F1700" t="s">
        <v>615</v>
      </c>
      <c r="G1700" s="240">
        <v>247</v>
      </c>
      <c r="H1700" s="241">
        <v>34</v>
      </c>
      <c r="I1700" t="s">
        <v>764</v>
      </c>
      <c r="J1700" s="242">
        <v>31</v>
      </c>
      <c r="K1700" s="242">
        <v>50</v>
      </c>
      <c r="L1700" t="s">
        <v>636</v>
      </c>
      <c r="M1700" s="239">
        <v>56</v>
      </c>
      <c r="N1700" s="239" t="s">
        <v>3335</v>
      </c>
      <c r="O1700" s="241">
        <v>54</v>
      </c>
      <c r="P1700">
        <v>249</v>
      </c>
    </row>
    <row r="1701" spans="1:16" x14ac:dyDescent="0.35">
      <c r="A1701" t="s">
        <v>529</v>
      </c>
      <c r="B1701" t="s">
        <v>6208</v>
      </c>
      <c r="C1701" t="s">
        <v>6209</v>
      </c>
      <c r="E1701" t="s">
        <v>2819</v>
      </c>
      <c r="F1701" t="s">
        <v>615</v>
      </c>
      <c r="G1701" s="240">
        <v>382</v>
      </c>
      <c r="H1701" s="241">
        <v>27</v>
      </c>
      <c r="I1701" t="s">
        <v>2739</v>
      </c>
      <c r="J1701" s="242">
        <v>26</v>
      </c>
      <c r="K1701" s="242">
        <v>42</v>
      </c>
      <c r="L1701" t="s">
        <v>634</v>
      </c>
      <c r="M1701" s="239">
        <v>114</v>
      </c>
      <c r="N1701" s="239" t="s">
        <v>2845</v>
      </c>
      <c r="O1701" s="241">
        <v>43</v>
      </c>
      <c r="P1701">
        <v>384</v>
      </c>
    </row>
    <row r="1702" spans="1:16" x14ac:dyDescent="0.35">
      <c r="A1702" t="s">
        <v>529</v>
      </c>
      <c r="B1702" t="s">
        <v>6210</v>
      </c>
      <c r="C1702" t="s">
        <v>6211</v>
      </c>
      <c r="E1702" t="s">
        <v>2743</v>
      </c>
      <c r="F1702" t="s">
        <v>618</v>
      </c>
      <c r="G1702" s="240">
        <v>432</v>
      </c>
      <c r="H1702" s="241">
        <v>28</v>
      </c>
      <c r="I1702" t="s">
        <v>768</v>
      </c>
      <c r="J1702" s="242">
        <v>31</v>
      </c>
      <c r="K1702" s="242">
        <v>50</v>
      </c>
      <c r="L1702" t="s">
        <v>634</v>
      </c>
      <c r="M1702" s="239">
        <v>12</v>
      </c>
      <c r="N1702" s="239" t="s">
        <v>2866</v>
      </c>
      <c r="O1702" s="241">
        <v>45</v>
      </c>
      <c r="P1702">
        <v>432</v>
      </c>
    </row>
    <row r="1703" spans="1:16" x14ac:dyDescent="0.35">
      <c r="A1703" t="s">
        <v>530</v>
      </c>
      <c r="B1703" t="s">
        <v>6212</v>
      </c>
      <c r="C1703" t="s">
        <v>6213</v>
      </c>
      <c r="E1703" t="s">
        <v>2743</v>
      </c>
      <c r="F1703" t="s">
        <v>615</v>
      </c>
      <c r="G1703" s="240">
        <v>650</v>
      </c>
      <c r="H1703" s="241">
        <v>104</v>
      </c>
      <c r="I1703" t="s">
        <v>768</v>
      </c>
      <c r="J1703" s="242">
        <v>124</v>
      </c>
      <c r="K1703" s="242">
        <v>198</v>
      </c>
      <c r="L1703" t="s">
        <v>636</v>
      </c>
      <c r="M1703" s="239">
        <v>30</v>
      </c>
      <c r="N1703" s="239" t="s">
        <v>2828</v>
      </c>
      <c r="O1703" s="241">
        <v>166</v>
      </c>
      <c r="P1703">
        <v>655</v>
      </c>
    </row>
    <row r="1704" spans="1:16" x14ac:dyDescent="0.35">
      <c r="A1704" t="s">
        <v>531</v>
      </c>
      <c r="B1704" t="s">
        <v>6214</v>
      </c>
      <c r="C1704" t="s">
        <v>6215</v>
      </c>
      <c r="E1704" t="s">
        <v>2738</v>
      </c>
      <c r="F1704" t="s">
        <v>615</v>
      </c>
      <c r="G1704" s="240">
        <v>654</v>
      </c>
      <c r="H1704" s="241">
        <v>37</v>
      </c>
      <c r="I1704" t="s">
        <v>2739</v>
      </c>
      <c r="J1704" s="242">
        <v>36</v>
      </c>
      <c r="K1704" s="242">
        <v>58</v>
      </c>
      <c r="L1704" t="s">
        <v>634</v>
      </c>
      <c r="M1704" s="239">
        <v>169</v>
      </c>
      <c r="N1704" s="239" t="s">
        <v>2975</v>
      </c>
      <c r="O1704" s="241">
        <v>59</v>
      </c>
      <c r="P1704">
        <v>653</v>
      </c>
    </row>
    <row r="1705" spans="1:16" x14ac:dyDescent="0.35">
      <c r="A1705" t="s">
        <v>531</v>
      </c>
      <c r="B1705" t="s">
        <v>6216</v>
      </c>
      <c r="C1705" t="s">
        <v>6217</v>
      </c>
      <c r="E1705" t="s">
        <v>2743</v>
      </c>
      <c r="F1705" t="s">
        <v>618</v>
      </c>
      <c r="G1705" s="240">
        <v>1273</v>
      </c>
      <c r="H1705" s="241">
        <v>66</v>
      </c>
      <c r="I1705" t="s">
        <v>768</v>
      </c>
      <c r="J1705" s="242">
        <v>61</v>
      </c>
      <c r="K1705" s="242">
        <v>98</v>
      </c>
      <c r="L1705" t="s">
        <v>634</v>
      </c>
      <c r="M1705" s="239">
        <v>31</v>
      </c>
      <c r="N1705" s="239" t="s">
        <v>4220</v>
      </c>
      <c r="O1705" s="241">
        <v>106</v>
      </c>
      <c r="P1705">
        <v>1274</v>
      </c>
    </row>
    <row r="1706" spans="1:16" x14ac:dyDescent="0.35">
      <c r="A1706" t="s">
        <v>532</v>
      </c>
      <c r="B1706" t="s">
        <v>4441</v>
      </c>
      <c r="C1706" t="s">
        <v>6218</v>
      </c>
      <c r="E1706" t="s">
        <v>2747</v>
      </c>
      <c r="F1706" t="s">
        <v>615</v>
      </c>
      <c r="G1706" s="240">
        <v>433</v>
      </c>
      <c r="H1706" s="241">
        <v>51</v>
      </c>
      <c r="I1706" t="s">
        <v>764</v>
      </c>
      <c r="J1706" s="242">
        <v>47</v>
      </c>
      <c r="K1706" s="242">
        <v>75</v>
      </c>
      <c r="L1706" t="s">
        <v>634</v>
      </c>
      <c r="M1706" s="239">
        <v>55</v>
      </c>
      <c r="N1706" s="239" t="s">
        <v>3342</v>
      </c>
      <c r="O1706" s="241">
        <v>82</v>
      </c>
      <c r="P1706">
        <v>431</v>
      </c>
    </row>
    <row r="1707" spans="1:16" x14ac:dyDescent="0.35">
      <c r="A1707" t="s">
        <v>532</v>
      </c>
      <c r="B1707" t="s">
        <v>6219</v>
      </c>
      <c r="C1707" t="s">
        <v>6220</v>
      </c>
      <c r="E1707" t="s">
        <v>2771</v>
      </c>
      <c r="F1707" t="s">
        <v>615</v>
      </c>
      <c r="G1707" s="240">
        <v>797</v>
      </c>
      <c r="H1707" s="241">
        <v>65</v>
      </c>
      <c r="I1707" t="s">
        <v>2739</v>
      </c>
      <c r="J1707" s="242">
        <v>58</v>
      </c>
      <c r="K1707" s="242">
        <v>93</v>
      </c>
      <c r="L1707" t="s">
        <v>636</v>
      </c>
      <c r="M1707" s="239">
        <v>344</v>
      </c>
      <c r="N1707" s="239" t="s">
        <v>3261</v>
      </c>
      <c r="O1707" s="241">
        <v>104</v>
      </c>
      <c r="P1707">
        <v>799</v>
      </c>
    </row>
    <row r="1708" spans="1:16" x14ac:dyDescent="0.35">
      <c r="A1708" t="s">
        <v>532</v>
      </c>
      <c r="B1708" t="s">
        <v>6221</v>
      </c>
      <c r="C1708" t="s">
        <v>6222</v>
      </c>
      <c r="E1708" t="s">
        <v>2747</v>
      </c>
      <c r="F1708" t="s">
        <v>615</v>
      </c>
      <c r="G1708" s="240">
        <v>443</v>
      </c>
      <c r="H1708" s="241">
        <v>34</v>
      </c>
      <c r="I1708" t="s">
        <v>764</v>
      </c>
      <c r="J1708" s="242">
        <v>34</v>
      </c>
      <c r="K1708" s="242">
        <v>54</v>
      </c>
      <c r="L1708" t="s">
        <v>634</v>
      </c>
      <c r="M1708" s="239">
        <v>72</v>
      </c>
      <c r="N1708" s="239" t="s">
        <v>2937</v>
      </c>
      <c r="O1708" s="241">
        <v>54</v>
      </c>
      <c r="P1708">
        <v>443</v>
      </c>
    </row>
    <row r="1709" spans="1:16" x14ac:dyDescent="0.35">
      <c r="A1709" t="s">
        <v>532</v>
      </c>
      <c r="B1709" t="s">
        <v>6223</v>
      </c>
      <c r="C1709" t="s">
        <v>6224</v>
      </c>
      <c r="E1709" t="s">
        <v>2743</v>
      </c>
      <c r="F1709" t="s">
        <v>618</v>
      </c>
      <c r="G1709" s="240">
        <v>617</v>
      </c>
      <c r="H1709" s="241">
        <v>67</v>
      </c>
      <c r="I1709" t="s">
        <v>768</v>
      </c>
      <c r="J1709" s="242">
        <v>67</v>
      </c>
      <c r="K1709" s="242">
        <v>107</v>
      </c>
      <c r="L1709" t="s">
        <v>634</v>
      </c>
      <c r="M1709" s="239">
        <v>13</v>
      </c>
      <c r="N1709" s="239" t="s">
        <v>4220</v>
      </c>
      <c r="O1709" s="241">
        <v>107</v>
      </c>
      <c r="P1709">
        <v>618</v>
      </c>
    </row>
    <row r="1710" spans="1:16" x14ac:dyDescent="0.35">
      <c r="A1710" t="s">
        <v>533</v>
      </c>
      <c r="B1710" t="s">
        <v>6225</v>
      </c>
      <c r="C1710" t="s">
        <v>6226</v>
      </c>
      <c r="E1710" t="s">
        <v>2747</v>
      </c>
      <c r="F1710" t="s">
        <v>618</v>
      </c>
      <c r="G1710" s="240">
        <v>273</v>
      </c>
      <c r="H1710" s="241">
        <v>78</v>
      </c>
      <c r="I1710" t="s">
        <v>764</v>
      </c>
      <c r="J1710" s="242">
        <v>88</v>
      </c>
      <c r="K1710" s="242">
        <v>141</v>
      </c>
      <c r="L1710" t="s">
        <v>636</v>
      </c>
      <c r="M1710" s="239">
        <v>53</v>
      </c>
      <c r="N1710" s="239" t="s">
        <v>2885</v>
      </c>
      <c r="O1710" s="241">
        <v>125</v>
      </c>
      <c r="P1710">
        <v>270</v>
      </c>
    </row>
    <row r="1711" spans="1:16" x14ac:dyDescent="0.35">
      <c r="A1711" t="s">
        <v>533</v>
      </c>
      <c r="B1711" t="s">
        <v>6227</v>
      </c>
      <c r="C1711" t="s">
        <v>6228</v>
      </c>
      <c r="E1711" t="s">
        <v>2747</v>
      </c>
      <c r="F1711" t="s">
        <v>615</v>
      </c>
      <c r="G1711" s="240">
        <v>599</v>
      </c>
      <c r="H1711" s="241">
        <v>139</v>
      </c>
      <c r="I1711" t="s">
        <v>764</v>
      </c>
      <c r="J1711" s="242">
        <v>149</v>
      </c>
      <c r="K1711" s="242">
        <v>238</v>
      </c>
      <c r="L1711" t="s">
        <v>636</v>
      </c>
      <c r="M1711" s="239">
        <v>134</v>
      </c>
      <c r="N1711" s="239" t="s">
        <v>3127</v>
      </c>
      <c r="O1711" s="241">
        <v>222</v>
      </c>
      <c r="P1711">
        <v>597</v>
      </c>
    </row>
    <row r="1712" spans="1:16" x14ac:dyDescent="0.35">
      <c r="A1712" t="s">
        <v>533</v>
      </c>
      <c r="B1712" t="s">
        <v>6229</v>
      </c>
      <c r="C1712" t="s">
        <v>6230</v>
      </c>
      <c r="E1712" t="s">
        <v>3856</v>
      </c>
      <c r="F1712" t="s">
        <v>615</v>
      </c>
      <c r="G1712" s="240">
        <v>440</v>
      </c>
      <c r="H1712" s="241">
        <v>84</v>
      </c>
      <c r="I1712" t="s">
        <v>2739</v>
      </c>
      <c r="J1712" s="242">
        <v>87</v>
      </c>
      <c r="K1712" s="242">
        <v>139</v>
      </c>
      <c r="L1712" t="s">
        <v>636</v>
      </c>
      <c r="M1712" s="239">
        <v>209</v>
      </c>
      <c r="N1712" s="239" t="s">
        <v>2782</v>
      </c>
      <c r="O1712" s="241">
        <v>134</v>
      </c>
      <c r="P1712">
        <v>437</v>
      </c>
    </row>
    <row r="1713" spans="1:16" x14ac:dyDescent="0.35">
      <c r="A1713" t="s">
        <v>533</v>
      </c>
      <c r="B1713" t="s">
        <v>6231</v>
      </c>
      <c r="C1713" t="s">
        <v>6232</v>
      </c>
      <c r="E1713" t="s">
        <v>2930</v>
      </c>
      <c r="F1713" t="s">
        <v>618</v>
      </c>
      <c r="G1713" s="240">
        <v>611</v>
      </c>
      <c r="H1713" s="241">
        <v>131</v>
      </c>
      <c r="I1713" t="s">
        <v>2909</v>
      </c>
      <c r="J1713" s="242">
        <v>133</v>
      </c>
      <c r="K1713" s="242">
        <v>213</v>
      </c>
      <c r="L1713" t="s">
        <v>636</v>
      </c>
      <c r="M1713" s="239">
        <v>146</v>
      </c>
      <c r="N1713" s="239" t="s">
        <v>2885</v>
      </c>
      <c r="O1713" s="241">
        <v>210</v>
      </c>
      <c r="P1713">
        <v>627</v>
      </c>
    </row>
    <row r="1714" spans="1:16" x14ac:dyDescent="0.35">
      <c r="A1714" t="s">
        <v>534</v>
      </c>
      <c r="B1714" t="s">
        <v>6233</v>
      </c>
      <c r="C1714" t="s">
        <v>6234</v>
      </c>
      <c r="E1714" t="s">
        <v>2908</v>
      </c>
      <c r="F1714" t="s">
        <v>615</v>
      </c>
      <c r="G1714" s="240">
        <v>551</v>
      </c>
      <c r="H1714" s="241">
        <v>69</v>
      </c>
      <c r="I1714" t="s">
        <v>2909</v>
      </c>
      <c r="J1714" s="242">
        <v>88</v>
      </c>
      <c r="K1714" s="242">
        <v>141</v>
      </c>
      <c r="L1714" t="s">
        <v>634</v>
      </c>
      <c r="M1714" s="239">
        <v>107</v>
      </c>
      <c r="N1714" s="239" t="s">
        <v>2768</v>
      </c>
      <c r="O1714" s="241">
        <v>110</v>
      </c>
      <c r="P1714">
        <v>546</v>
      </c>
    </row>
    <row r="1715" spans="1:16" x14ac:dyDescent="0.35">
      <c r="A1715" t="s">
        <v>535</v>
      </c>
      <c r="B1715" t="s">
        <v>6235</v>
      </c>
      <c r="C1715" t="s">
        <v>6236</v>
      </c>
      <c r="E1715" t="s">
        <v>2793</v>
      </c>
      <c r="F1715" t="s">
        <v>615</v>
      </c>
      <c r="G1715" s="240">
        <v>268</v>
      </c>
      <c r="H1715" s="241">
        <v>93</v>
      </c>
      <c r="I1715" t="s">
        <v>764</v>
      </c>
      <c r="J1715" s="242">
        <v>89</v>
      </c>
      <c r="K1715" s="242">
        <v>142</v>
      </c>
      <c r="L1715" t="s">
        <v>634</v>
      </c>
      <c r="M1715" s="239">
        <v>46</v>
      </c>
      <c r="N1715" s="239" t="s">
        <v>2735</v>
      </c>
      <c r="O1715" s="241">
        <v>149</v>
      </c>
      <c r="P1715">
        <v>258</v>
      </c>
    </row>
    <row r="1716" spans="1:16" x14ac:dyDescent="0.35">
      <c r="A1716" t="s">
        <v>535</v>
      </c>
      <c r="B1716" t="s">
        <v>6237</v>
      </c>
      <c r="C1716" t="s">
        <v>6238</v>
      </c>
      <c r="E1716" t="s">
        <v>2793</v>
      </c>
      <c r="F1716" t="s">
        <v>612</v>
      </c>
      <c r="G1716" s="240">
        <v>112</v>
      </c>
      <c r="H1716" s="241">
        <v>29</v>
      </c>
      <c r="I1716" t="s">
        <v>764</v>
      </c>
      <c r="J1716" s="242">
        <v>38</v>
      </c>
      <c r="K1716" s="242">
        <v>61</v>
      </c>
      <c r="L1716" t="s">
        <v>636</v>
      </c>
      <c r="M1716" s="239">
        <v>28</v>
      </c>
      <c r="N1716" s="239" t="s">
        <v>2748</v>
      </c>
      <c r="O1716" s="241">
        <v>46</v>
      </c>
      <c r="P1716">
        <v>104</v>
      </c>
    </row>
    <row r="1717" spans="1:16" x14ac:dyDescent="0.35">
      <c r="A1717" t="s">
        <v>535</v>
      </c>
      <c r="B1717" t="s">
        <v>6239</v>
      </c>
      <c r="C1717" t="s">
        <v>6240</v>
      </c>
      <c r="E1717" t="s">
        <v>2793</v>
      </c>
      <c r="F1717" t="s">
        <v>612</v>
      </c>
      <c r="G1717" s="240">
        <v>47</v>
      </c>
      <c r="H1717" s="241">
        <v>14</v>
      </c>
      <c r="I1717" t="s">
        <v>764</v>
      </c>
      <c r="J1717" s="242">
        <v>14</v>
      </c>
      <c r="K1717" s="242">
        <v>22</v>
      </c>
      <c r="L1717" t="s">
        <v>634</v>
      </c>
      <c r="M1717" s="239">
        <v>11</v>
      </c>
      <c r="N1717" s="239" t="s">
        <v>2782</v>
      </c>
      <c r="O1717" s="241">
        <v>22</v>
      </c>
      <c r="P1717">
        <v>50</v>
      </c>
    </row>
    <row r="1718" spans="1:16" x14ac:dyDescent="0.35">
      <c r="A1718" t="s">
        <v>535</v>
      </c>
      <c r="B1718" t="s">
        <v>6241</v>
      </c>
      <c r="C1718" t="s">
        <v>6242</v>
      </c>
      <c r="E1718" t="s">
        <v>2793</v>
      </c>
      <c r="F1718" t="s">
        <v>618</v>
      </c>
      <c r="G1718" s="240">
        <v>148</v>
      </c>
      <c r="H1718" s="241">
        <v>32</v>
      </c>
      <c r="I1718" t="s">
        <v>764</v>
      </c>
      <c r="J1718" s="242">
        <v>23</v>
      </c>
      <c r="K1718" s="242">
        <v>37</v>
      </c>
      <c r="L1718" t="s">
        <v>636</v>
      </c>
      <c r="M1718" s="239">
        <v>36</v>
      </c>
      <c r="N1718" s="239" t="s">
        <v>2752</v>
      </c>
      <c r="O1718" s="241">
        <v>51</v>
      </c>
      <c r="P1718">
        <v>149</v>
      </c>
    </row>
    <row r="1719" spans="1:16" x14ac:dyDescent="0.35">
      <c r="A1719" t="s">
        <v>535</v>
      </c>
      <c r="B1719" t="s">
        <v>6243</v>
      </c>
      <c r="C1719" t="s">
        <v>6244</v>
      </c>
      <c r="E1719" t="s">
        <v>2908</v>
      </c>
      <c r="F1719" t="s">
        <v>618</v>
      </c>
      <c r="G1719" s="240">
        <v>441</v>
      </c>
      <c r="H1719" s="241">
        <v>136</v>
      </c>
      <c r="I1719" t="s">
        <v>2909</v>
      </c>
      <c r="J1719" s="242">
        <v>137</v>
      </c>
      <c r="K1719" s="242">
        <v>219</v>
      </c>
      <c r="L1719" t="s">
        <v>636</v>
      </c>
      <c r="M1719" s="239">
        <v>108</v>
      </c>
      <c r="N1719" s="239" t="s">
        <v>2759</v>
      </c>
      <c r="O1719" s="241">
        <v>218</v>
      </c>
      <c r="P1719">
        <v>444</v>
      </c>
    </row>
    <row r="1720" spans="1:16" x14ac:dyDescent="0.35">
      <c r="A1720" t="s">
        <v>536</v>
      </c>
      <c r="B1720" t="s">
        <v>6245</v>
      </c>
      <c r="C1720" t="s">
        <v>6246</v>
      </c>
      <c r="E1720" t="s">
        <v>2747</v>
      </c>
      <c r="F1720" t="s">
        <v>612</v>
      </c>
      <c r="G1720" s="240">
        <v>161</v>
      </c>
      <c r="H1720" s="241">
        <v>47</v>
      </c>
      <c r="I1720" t="s">
        <v>764</v>
      </c>
      <c r="J1720" s="242">
        <v>41</v>
      </c>
      <c r="K1720" s="242">
        <v>66</v>
      </c>
      <c r="L1720" t="s">
        <v>636</v>
      </c>
      <c r="M1720" s="239">
        <v>28</v>
      </c>
      <c r="N1720" s="239" t="s">
        <v>3252</v>
      </c>
      <c r="O1720" s="241">
        <v>75</v>
      </c>
      <c r="P1720">
        <v>160</v>
      </c>
    </row>
    <row r="1721" spans="1:16" x14ac:dyDescent="0.35">
      <c r="A1721" t="s">
        <v>536</v>
      </c>
      <c r="B1721" t="s">
        <v>6247</v>
      </c>
      <c r="C1721" t="s">
        <v>6248</v>
      </c>
      <c r="E1721" t="s">
        <v>3851</v>
      </c>
      <c r="F1721" t="s">
        <v>612</v>
      </c>
      <c r="G1721" s="240">
        <v>248</v>
      </c>
      <c r="H1721" s="241">
        <v>66</v>
      </c>
      <c r="I1721" t="s">
        <v>764</v>
      </c>
      <c r="J1721" s="242">
        <v>60</v>
      </c>
      <c r="K1721" s="242">
        <v>96</v>
      </c>
      <c r="L1721" t="s">
        <v>637</v>
      </c>
      <c r="M1721" s="239">
        <v>77</v>
      </c>
      <c r="N1721" s="239" t="s">
        <v>2996</v>
      </c>
      <c r="O1721" s="241">
        <v>106</v>
      </c>
      <c r="P1721">
        <v>245</v>
      </c>
    </row>
    <row r="1722" spans="1:16" x14ac:dyDescent="0.35">
      <c r="A1722" t="s">
        <v>536</v>
      </c>
      <c r="B1722" t="s">
        <v>6249</v>
      </c>
      <c r="C1722" t="s">
        <v>6250</v>
      </c>
      <c r="E1722" t="s">
        <v>3801</v>
      </c>
      <c r="F1722" t="s">
        <v>615</v>
      </c>
      <c r="G1722" s="240">
        <v>168</v>
      </c>
      <c r="H1722" s="241">
        <v>50</v>
      </c>
      <c r="I1722" t="s">
        <v>763</v>
      </c>
      <c r="J1722" s="242">
        <v>44</v>
      </c>
      <c r="K1722" s="242">
        <v>70</v>
      </c>
      <c r="L1722" s="217" t="s">
        <v>845</v>
      </c>
      <c r="M1722" s="239"/>
      <c r="N1722" s="239"/>
      <c r="O1722" s="241">
        <v>80</v>
      </c>
      <c r="P1722">
        <v>168</v>
      </c>
    </row>
    <row r="1723" spans="1:16" x14ac:dyDescent="0.35">
      <c r="A1723" t="s">
        <v>536</v>
      </c>
      <c r="B1723" t="s">
        <v>6251</v>
      </c>
      <c r="C1723" t="s">
        <v>6252</v>
      </c>
      <c r="E1723" t="s">
        <v>2751</v>
      </c>
      <c r="F1723" t="s">
        <v>618</v>
      </c>
      <c r="G1723" s="240">
        <v>417</v>
      </c>
      <c r="H1723" s="241">
        <v>96</v>
      </c>
      <c r="I1723" t="s">
        <v>2739</v>
      </c>
      <c r="J1723" s="242">
        <v>102</v>
      </c>
      <c r="K1723" s="242">
        <v>163</v>
      </c>
      <c r="L1723" t="s">
        <v>636</v>
      </c>
      <c r="M1723" s="239">
        <v>257</v>
      </c>
      <c r="N1723" s="239" t="s">
        <v>3162</v>
      </c>
      <c r="O1723" s="241">
        <v>154</v>
      </c>
      <c r="P1723">
        <v>407</v>
      </c>
    </row>
    <row r="1724" spans="1:16" x14ac:dyDescent="0.35">
      <c r="A1724" t="s">
        <v>536</v>
      </c>
      <c r="B1724" t="s">
        <v>6253</v>
      </c>
      <c r="C1724" t="s">
        <v>6254</v>
      </c>
      <c r="E1724" t="s">
        <v>2743</v>
      </c>
      <c r="F1724" t="s">
        <v>618</v>
      </c>
      <c r="G1724" s="240">
        <v>380</v>
      </c>
      <c r="H1724" s="241">
        <v>74</v>
      </c>
      <c r="I1724" t="s">
        <v>768</v>
      </c>
      <c r="J1724" s="242">
        <v>79</v>
      </c>
      <c r="K1724" s="242">
        <v>126</v>
      </c>
      <c r="L1724" t="s">
        <v>636</v>
      </c>
      <c r="M1724" s="239">
        <v>30</v>
      </c>
      <c r="N1724" s="239" t="s">
        <v>2822</v>
      </c>
      <c r="O1724" s="241">
        <v>118</v>
      </c>
      <c r="P1724">
        <v>378</v>
      </c>
    </row>
    <row r="1725" spans="1:16" x14ac:dyDescent="0.35">
      <c r="A1725" t="s">
        <v>537</v>
      </c>
      <c r="B1725" t="s">
        <v>6255</v>
      </c>
      <c r="C1725" t="s">
        <v>6256</v>
      </c>
      <c r="E1725" t="s">
        <v>2989</v>
      </c>
      <c r="F1725" t="s">
        <v>615</v>
      </c>
      <c r="G1725" s="240">
        <v>482</v>
      </c>
      <c r="H1725" s="241">
        <v>56</v>
      </c>
      <c r="I1725" t="s">
        <v>764</v>
      </c>
      <c r="J1725" s="242">
        <v>61</v>
      </c>
      <c r="K1725" s="242">
        <v>98</v>
      </c>
      <c r="L1725" t="s">
        <v>634</v>
      </c>
      <c r="M1725" s="239">
        <v>90</v>
      </c>
      <c r="N1725" s="239" t="s">
        <v>2937</v>
      </c>
      <c r="O1725" s="241">
        <v>90</v>
      </c>
      <c r="P1725">
        <v>478</v>
      </c>
    </row>
    <row r="1726" spans="1:16" x14ac:dyDescent="0.35">
      <c r="A1726" t="s">
        <v>537</v>
      </c>
      <c r="B1726" t="s">
        <v>3656</v>
      </c>
      <c r="C1726" t="s">
        <v>6257</v>
      </c>
      <c r="E1726" t="s">
        <v>2989</v>
      </c>
      <c r="F1726" t="s">
        <v>618</v>
      </c>
      <c r="G1726" s="240">
        <v>599</v>
      </c>
      <c r="H1726" s="241">
        <v>25</v>
      </c>
      <c r="I1726" t="s">
        <v>764</v>
      </c>
      <c r="J1726" s="242">
        <v>27</v>
      </c>
      <c r="K1726" s="242">
        <v>43</v>
      </c>
      <c r="L1726" t="s">
        <v>634</v>
      </c>
      <c r="M1726" s="239">
        <v>91</v>
      </c>
      <c r="N1726" s="239" t="s">
        <v>2831</v>
      </c>
      <c r="O1726" s="241">
        <v>40</v>
      </c>
      <c r="P1726">
        <v>592</v>
      </c>
    </row>
    <row r="1727" spans="1:16" x14ac:dyDescent="0.35">
      <c r="A1727" t="s">
        <v>537</v>
      </c>
      <c r="B1727" t="s">
        <v>6258</v>
      </c>
      <c r="C1727" t="s">
        <v>6259</v>
      </c>
      <c r="E1727" t="s">
        <v>3047</v>
      </c>
      <c r="F1727" t="s">
        <v>618</v>
      </c>
      <c r="G1727" s="240">
        <v>768</v>
      </c>
      <c r="H1727" s="241">
        <v>38</v>
      </c>
      <c r="I1727" t="s">
        <v>766</v>
      </c>
      <c r="J1727" s="242">
        <v>31</v>
      </c>
      <c r="K1727" s="242">
        <v>50</v>
      </c>
      <c r="L1727" t="s">
        <v>636</v>
      </c>
      <c r="M1727" s="239">
        <v>162</v>
      </c>
      <c r="N1727" s="239" t="s">
        <v>2845</v>
      </c>
      <c r="O1727" s="241">
        <v>61</v>
      </c>
      <c r="P1727">
        <v>756</v>
      </c>
    </row>
    <row r="1728" spans="1:16" x14ac:dyDescent="0.35">
      <c r="A1728" t="s">
        <v>537</v>
      </c>
      <c r="B1728" t="s">
        <v>6260</v>
      </c>
      <c r="C1728" t="s">
        <v>6261</v>
      </c>
      <c r="E1728" t="s">
        <v>2819</v>
      </c>
      <c r="F1728" t="s">
        <v>615</v>
      </c>
      <c r="G1728" s="240">
        <v>247</v>
      </c>
      <c r="H1728" s="241">
        <v>23</v>
      </c>
      <c r="I1728" t="s">
        <v>2739</v>
      </c>
      <c r="J1728" s="242">
        <v>21</v>
      </c>
      <c r="K1728" s="242">
        <v>34</v>
      </c>
      <c r="L1728" t="s">
        <v>634</v>
      </c>
      <c r="M1728" s="239">
        <v>66</v>
      </c>
      <c r="N1728" s="239" t="s">
        <v>3834</v>
      </c>
      <c r="O1728" s="241">
        <v>37</v>
      </c>
      <c r="P1728">
        <v>249</v>
      </c>
    </row>
    <row r="1729" spans="1:16" x14ac:dyDescent="0.35">
      <c r="A1729" t="s">
        <v>537</v>
      </c>
      <c r="B1729" t="s">
        <v>6262</v>
      </c>
      <c r="C1729" t="s">
        <v>6263</v>
      </c>
      <c r="E1729" t="s">
        <v>2819</v>
      </c>
      <c r="F1729" t="s">
        <v>618</v>
      </c>
      <c r="G1729" s="240">
        <v>287</v>
      </c>
      <c r="H1729" s="241">
        <v>8</v>
      </c>
      <c r="I1729" t="s">
        <v>2739</v>
      </c>
      <c r="J1729" s="242">
        <v>7</v>
      </c>
      <c r="K1729" s="242">
        <v>11</v>
      </c>
      <c r="L1729" t="s">
        <v>634</v>
      </c>
      <c r="M1729" s="239">
        <v>57</v>
      </c>
      <c r="N1729" s="239" t="s">
        <v>2744</v>
      </c>
      <c r="O1729" s="241">
        <v>13</v>
      </c>
      <c r="P1729">
        <v>288</v>
      </c>
    </row>
    <row r="1730" spans="1:16" x14ac:dyDescent="0.35">
      <c r="A1730" t="s">
        <v>537</v>
      </c>
      <c r="B1730" t="s">
        <v>6264</v>
      </c>
      <c r="C1730" t="s">
        <v>6265</v>
      </c>
      <c r="E1730" t="s">
        <v>2743</v>
      </c>
      <c r="F1730" t="s">
        <v>618</v>
      </c>
      <c r="G1730" s="240">
        <v>1056</v>
      </c>
      <c r="H1730" s="241">
        <v>49</v>
      </c>
      <c r="I1730" t="s">
        <v>768</v>
      </c>
      <c r="J1730" s="242">
        <v>50</v>
      </c>
      <c r="K1730" s="242">
        <v>80</v>
      </c>
      <c r="L1730" t="s">
        <v>634</v>
      </c>
      <c r="M1730" s="239">
        <v>22</v>
      </c>
      <c r="N1730" s="239" t="s">
        <v>3647</v>
      </c>
      <c r="O1730" s="241">
        <v>78</v>
      </c>
      <c r="P1730">
        <v>1065</v>
      </c>
    </row>
    <row r="1731" spans="1:16" x14ac:dyDescent="0.35">
      <c r="A1731" t="s">
        <v>538</v>
      </c>
      <c r="B1731" t="s">
        <v>6266</v>
      </c>
      <c r="C1731" t="s">
        <v>6267</v>
      </c>
      <c r="E1731" t="s">
        <v>2793</v>
      </c>
      <c r="F1731" t="s">
        <v>615</v>
      </c>
      <c r="G1731" s="240">
        <v>165</v>
      </c>
      <c r="H1731" s="241">
        <v>61</v>
      </c>
      <c r="I1731" t="s">
        <v>764</v>
      </c>
      <c r="J1731" s="242">
        <v>57</v>
      </c>
      <c r="K1731" s="242">
        <v>91</v>
      </c>
      <c r="L1731" t="s">
        <v>634</v>
      </c>
      <c r="M1731" s="239">
        <v>28</v>
      </c>
      <c r="N1731" s="239" t="s">
        <v>2822</v>
      </c>
      <c r="O1731" s="241">
        <v>98</v>
      </c>
      <c r="P1731">
        <v>161</v>
      </c>
    </row>
    <row r="1732" spans="1:16" x14ac:dyDescent="0.35">
      <c r="A1732" t="s">
        <v>539</v>
      </c>
      <c r="B1732" t="s">
        <v>6268</v>
      </c>
      <c r="C1732" t="s">
        <v>6269</v>
      </c>
      <c r="E1732" t="s">
        <v>2743</v>
      </c>
      <c r="F1732" t="s">
        <v>615</v>
      </c>
      <c r="G1732" s="240">
        <v>1444</v>
      </c>
      <c r="H1732" s="241">
        <v>89</v>
      </c>
      <c r="I1732" t="s">
        <v>768</v>
      </c>
      <c r="J1732" s="242">
        <v>84</v>
      </c>
      <c r="K1732" s="242">
        <v>134</v>
      </c>
      <c r="L1732" t="s">
        <v>634</v>
      </c>
      <c r="M1732" s="239">
        <v>38</v>
      </c>
      <c r="N1732" s="239" t="s">
        <v>2866</v>
      </c>
      <c r="O1732" s="241">
        <v>142</v>
      </c>
      <c r="P1732">
        <v>1457</v>
      </c>
    </row>
    <row r="1733" spans="1:16" x14ac:dyDescent="0.35">
      <c r="A1733" t="s">
        <v>540</v>
      </c>
      <c r="B1733" t="s">
        <v>6270</v>
      </c>
      <c r="C1733" t="s">
        <v>6271</v>
      </c>
      <c r="E1733" t="s">
        <v>2755</v>
      </c>
      <c r="F1733" t="s">
        <v>618</v>
      </c>
      <c r="G1733" s="240">
        <v>82</v>
      </c>
      <c r="H1733" s="241">
        <v>22</v>
      </c>
      <c r="I1733" t="s">
        <v>763</v>
      </c>
      <c r="J1733" s="242">
        <v>24</v>
      </c>
      <c r="K1733" s="242">
        <v>38</v>
      </c>
      <c r="L1733" s="217" t="s">
        <v>845</v>
      </c>
      <c r="M1733" s="239"/>
      <c r="N1733" s="239"/>
      <c r="O1733" s="241">
        <v>35</v>
      </c>
      <c r="P1733">
        <v>70</v>
      </c>
    </row>
    <row r="1734" spans="1:16" x14ac:dyDescent="0.35">
      <c r="A1734" t="s">
        <v>540</v>
      </c>
      <c r="B1734" t="s">
        <v>6272</v>
      </c>
      <c r="C1734" t="s">
        <v>6273</v>
      </c>
      <c r="E1734" t="s">
        <v>2758</v>
      </c>
      <c r="F1734" t="s">
        <v>615</v>
      </c>
      <c r="G1734" s="240">
        <v>450</v>
      </c>
      <c r="H1734" s="241">
        <v>93</v>
      </c>
      <c r="I1734" t="s">
        <v>764</v>
      </c>
      <c r="J1734" s="242">
        <v>94</v>
      </c>
      <c r="K1734" s="242">
        <v>150</v>
      </c>
      <c r="L1734" t="s">
        <v>636</v>
      </c>
      <c r="M1734" s="239">
        <v>86</v>
      </c>
      <c r="N1734" s="239" t="s">
        <v>2772</v>
      </c>
      <c r="O1734" s="241">
        <v>149</v>
      </c>
      <c r="P1734">
        <v>457</v>
      </c>
    </row>
    <row r="1735" spans="1:16" x14ac:dyDescent="0.35">
      <c r="A1735" t="s">
        <v>540</v>
      </c>
      <c r="B1735" t="s">
        <v>6274</v>
      </c>
      <c r="C1735" t="s">
        <v>6275</v>
      </c>
      <c r="E1735" t="s">
        <v>2758</v>
      </c>
      <c r="F1735" t="s">
        <v>615</v>
      </c>
      <c r="G1735" s="240">
        <v>201</v>
      </c>
      <c r="H1735" s="241">
        <v>47</v>
      </c>
      <c r="I1735" t="s">
        <v>764</v>
      </c>
      <c r="J1735" s="242">
        <v>42</v>
      </c>
      <c r="K1735" s="242">
        <v>67</v>
      </c>
      <c r="L1735" t="s">
        <v>636</v>
      </c>
      <c r="M1735" s="239">
        <v>40</v>
      </c>
      <c r="N1735" s="239" t="s">
        <v>2885</v>
      </c>
      <c r="O1735" s="241">
        <v>75</v>
      </c>
      <c r="P1735">
        <v>200</v>
      </c>
    </row>
    <row r="1736" spans="1:16" x14ac:dyDescent="0.35">
      <c r="A1736" t="s">
        <v>540</v>
      </c>
      <c r="B1736" t="s">
        <v>6276</v>
      </c>
      <c r="C1736" t="s">
        <v>6277</v>
      </c>
      <c r="E1736" t="s">
        <v>2751</v>
      </c>
      <c r="F1736" t="s">
        <v>618</v>
      </c>
      <c r="G1736" s="240">
        <v>504</v>
      </c>
      <c r="H1736" s="241">
        <v>79</v>
      </c>
      <c r="I1736" t="s">
        <v>2739</v>
      </c>
      <c r="J1736" s="242">
        <v>78</v>
      </c>
      <c r="K1736" s="242">
        <v>125</v>
      </c>
      <c r="L1736" t="s">
        <v>636</v>
      </c>
      <c r="M1736" s="239">
        <v>292</v>
      </c>
      <c r="N1736" s="239" t="s">
        <v>2735</v>
      </c>
      <c r="O1736" s="241">
        <v>126</v>
      </c>
      <c r="P1736">
        <v>504</v>
      </c>
    </row>
    <row r="1737" spans="1:16" x14ac:dyDescent="0.35">
      <c r="A1737" t="s">
        <v>540</v>
      </c>
      <c r="B1737" t="s">
        <v>6278</v>
      </c>
      <c r="C1737" t="s">
        <v>6279</v>
      </c>
      <c r="E1737" t="s">
        <v>2758</v>
      </c>
      <c r="F1737" t="s">
        <v>615</v>
      </c>
      <c r="G1737" s="240">
        <v>579</v>
      </c>
      <c r="H1737" s="241">
        <v>107</v>
      </c>
      <c r="I1737" t="s">
        <v>764</v>
      </c>
      <c r="J1737" s="242">
        <v>105</v>
      </c>
      <c r="K1737" s="242">
        <v>168</v>
      </c>
      <c r="L1737" t="s">
        <v>636</v>
      </c>
      <c r="M1737" s="239">
        <v>103</v>
      </c>
      <c r="N1737" s="239" t="s">
        <v>2882</v>
      </c>
      <c r="O1737" s="241">
        <v>171</v>
      </c>
      <c r="P1737">
        <v>574</v>
      </c>
    </row>
    <row r="1738" spans="1:16" x14ac:dyDescent="0.35">
      <c r="A1738" t="s">
        <v>540</v>
      </c>
      <c r="B1738" t="s">
        <v>6280</v>
      </c>
      <c r="C1738" t="s">
        <v>6281</v>
      </c>
      <c r="E1738" t="s">
        <v>2751</v>
      </c>
      <c r="F1738" t="s">
        <v>618</v>
      </c>
      <c r="G1738" s="240">
        <v>550</v>
      </c>
      <c r="H1738" s="241">
        <v>84</v>
      </c>
      <c r="I1738" t="s">
        <v>2739</v>
      </c>
      <c r="J1738" s="242">
        <v>85</v>
      </c>
      <c r="K1738" s="242">
        <v>136</v>
      </c>
      <c r="L1738" t="s">
        <v>636</v>
      </c>
      <c r="M1738" s="239">
        <v>235</v>
      </c>
      <c r="N1738" s="239" t="s">
        <v>3435</v>
      </c>
      <c r="O1738" s="241">
        <v>134</v>
      </c>
      <c r="P1738">
        <v>547</v>
      </c>
    </row>
    <row r="1739" spans="1:16" x14ac:dyDescent="0.35">
      <c r="A1739" t="s">
        <v>540</v>
      </c>
      <c r="B1739" t="s">
        <v>6282</v>
      </c>
      <c r="C1739" t="s">
        <v>6283</v>
      </c>
      <c r="E1739" t="s">
        <v>2743</v>
      </c>
      <c r="F1739" t="s">
        <v>618</v>
      </c>
      <c r="G1739" s="240">
        <v>835</v>
      </c>
      <c r="H1739" s="241">
        <v>92</v>
      </c>
      <c r="I1739" t="s">
        <v>768</v>
      </c>
      <c r="J1739" s="242">
        <v>96</v>
      </c>
      <c r="K1739" s="242">
        <v>154</v>
      </c>
      <c r="L1739" t="s">
        <v>636</v>
      </c>
      <c r="M1739" s="239">
        <v>56</v>
      </c>
      <c r="N1739" s="239" t="s">
        <v>2975</v>
      </c>
      <c r="O1739" s="241">
        <v>147</v>
      </c>
      <c r="P1739">
        <v>835</v>
      </c>
    </row>
    <row r="1740" spans="1:16" x14ac:dyDescent="0.35">
      <c r="A1740" t="s">
        <v>540</v>
      </c>
      <c r="B1740" t="s">
        <v>6284</v>
      </c>
      <c r="C1740" t="s">
        <v>6285</v>
      </c>
      <c r="F1740" t="s">
        <v>618</v>
      </c>
      <c r="G1740" s="240">
        <v>9</v>
      </c>
      <c r="H1740" s="241">
        <v>3</v>
      </c>
      <c r="I1740" t="s">
        <v>6286</v>
      </c>
      <c r="J1740" s="242">
        <v>6</v>
      </c>
      <c r="K1740" s="242">
        <v>10</v>
      </c>
      <c r="L1740" s="217" t="s">
        <v>845</v>
      </c>
      <c r="M1740" s="239"/>
      <c r="N1740" s="239"/>
      <c r="O1740" s="241">
        <v>5</v>
      </c>
      <c r="P1740">
        <v>10</v>
      </c>
    </row>
    <row r="1741" spans="1:16" x14ac:dyDescent="0.35">
      <c r="A1741" t="s">
        <v>541</v>
      </c>
      <c r="B1741" t="s">
        <v>6287</v>
      </c>
      <c r="C1741" t="s">
        <v>6288</v>
      </c>
      <c r="E1741" t="s">
        <v>2738</v>
      </c>
      <c r="F1741" t="s">
        <v>615</v>
      </c>
      <c r="G1741" s="240">
        <v>460</v>
      </c>
      <c r="H1741" s="241">
        <v>43</v>
      </c>
      <c r="I1741" t="s">
        <v>2739</v>
      </c>
      <c r="J1741" s="242">
        <v>45</v>
      </c>
      <c r="K1741" s="242">
        <v>72</v>
      </c>
      <c r="L1741" t="s">
        <v>636</v>
      </c>
      <c r="M1741" s="239">
        <v>191</v>
      </c>
      <c r="N1741" s="239" t="s">
        <v>3615</v>
      </c>
      <c r="O1741" s="241">
        <v>69</v>
      </c>
      <c r="P1741">
        <v>461</v>
      </c>
    </row>
    <row r="1742" spans="1:16" x14ac:dyDescent="0.35">
      <c r="A1742" t="s">
        <v>541</v>
      </c>
      <c r="B1742" t="s">
        <v>6289</v>
      </c>
      <c r="C1742" t="s">
        <v>6290</v>
      </c>
      <c r="E1742" t="s">
        <v>2743</v>
      </c>
      <c r="F1742" t="s">
        <v>618</v>
      </c>
      <c r="G1742" s="240">
        <v>763</v>
      </c>
      <c r="H1742" s="241">
        <v>72</v>
      </c>
      <c r="I1742" t="s">
        <v>768</v>
      </c>
      <c r="J1742" s="242">
        <v>64</v>
      </c>
      <c r="K1742" s="242">
        <v>102</v>
      </c>
      <c r="L1742" t="s">
        <v>634</v>
      </c>
      <c r="M1742" s="239">
        <v>43</v>
      </c>
      <c r="N1742" s="239" t="s">
        <v>2787</v>
      </c>
      <c r="O1742" s="241">
        <v>115</v>
      </c>
      <c r="P1742">
        <v>769</v>
      </c>
    </row>
    <row r="1743" spans="1:16" x14ac:dyDescent="0.35">
      <c r="A1743" t="s">
        <v>542</v>
      </c>
      <c r="B1743" t="s">
        <v>6291</v>
      </c>
      <c r="C1743" t="s">
        <v>6292</v>
      </c>
      <c r="E1743" t="s">
        <v>2793</v>
      </c>
      <c r="F1743" t="s">
        <v>618</v>
      </c>
      <c r="G1743" s="240">
        <v>540</v>
      </c>
      <c r="H1743" s="241">
        <v>45</v>
      </c>
      <c r="I1743" t="s">
        <v>764</v>
      </c>
      <c r="J1743" s="242">
        <v>50</v>
      </c>
      <c r="K1743" s="242">
        <v>80</v>
      </c>
      <c r="L1743" t="s">
        <v>636</v>
      </c>
      <c r="M1743" s="239">
        <v>193</v>
      </c>
      <c r="N1743" s="239" t="s">
        <v>3162</v>
      </c>
      <c r="O1743" s="241">
        <v>72</v>
      </c>
      <c r="P1743">
        <v>539</v>
      </c>
    </row>
    <row r="1744" spans="1:16" x14ac:dyDescent="0.35">
      <c r="A1744" t="s">
        <v>542</v>
      </c>
      <c r="B1744" t="s">
        <v>6293</v>
      </c>
      <c r="C1744" t="s">
        <v>6294</v>
      </c>
      <c r="E1744" t="s">
        <v>3318</v>
      </c>
      <c r="F1744" t="s">
        <v>615</v>
      </c>
      <c r="G1744" s="240">
        <v>281</v>
      </c>
      <c r="H1744" s="241">
        <v>42</v>
      </c>
      <c r="I1744" t="s">
        <v>764</v>
      </c>
      <c r="J1744" s="242">
        <v>48</v>
      </c>
      <c r="K1744" s="242">
        <v>77</v>
      </c>
      <c r="L1744" t="s">
        <v>636</v>
      </c>
      <c r="M1744" s="239">
        <v>168</v>
      </c>
      <c r="N1744" s="239" t="s">
        <v>2731</v>
      </c>
      <c r="O1744" s="241">
        <v>67</v>
      </c>
      <c r="P1744">
        <v>281</v>
      </c>
    </row>
    <row r="1745" spans="1:16" x14ac:dyDescent="0.35">
      <c r="A1745" t="s">
        <v>542</v>
      </c>
      <c r="B1745" t="s">
        <v>6295</v>
      </c>
      <c r="C1745" t="s">
        <v>6296</v>
      </c>
      <c r="E1745" t="s">
        <v>2793</v>
      </c>
      <c r="F1745" t="s">
        <v>618</v>
      </c>
      <c r="G1745" s="240">
        <v>354</v>
      </c>
      <c r="H1745" s="241">
        <v>32</v>
      </c>
      <c r="I1745" t="s">
        <v>764</v>
      </c>
      <c r="J1745" s="242">
        <v>31</v>
      </c>
      <c r="K1745" s="242">
        <v>50</v>
      </c>
      <c r="L1745" t="s">
        <v>636</v>
      </c>
      <c r="M1745" s="239">
        <v>98</v>
      </c>
      <c r="N1745" s="239" t="s">
        <v>2937</v>
      </c>
      <c r="O1745" s="241">
        <v>51</v>
      </c>
      <c r="P1745">
        <v>352</v>
      </c>
    </row>
    <row r="1746" spans="1:16" x14ac:dyDescent="0.35">
      <c r="A1746" t="s">
        <v>542</v>
      </c>
      <c r="B1746" t="s">
        <v>6297</v>
      </c>
      <c r="C1746" t="s">
        <v>6298</v>
      </c>
      <c r="E1746" t="s">
        <v>3055</v>
      </c>
      <c r="F1746" t="s">
        <v>615</v>
      </c>
      <c r="G1746" s="240">
        <v>182</v>
      </c>
      <c r="H1746" s="241">
        <v>27</v>
      </c>
      <c r="I1746" t="s">
        <v>763</v>
      </c>
      <c r="J1746" s="242">
        <v>26</v>
      </c>
      <c r="K1746" s="242">
        <v>42</v>
      </c>
      <c r="L1746" s="217" t="s">
        <v>845</v>
      </c>
      <c r="M1746" s="239"/>
      <c r="N1746" s="239"/>
      <c r="O1746" s="241">
        <v>43</v>
      </c>
      <c r="P1746">
        <v>178</v>
      </c>
    </row>
    <row r="1747" spans="1:16" x14ac:dyDescent="0.35">
      <c r="A1747" t="s">
        <v>542</v>
      </c>
      <c r="B1747" t="s">
        <v>6299</v>
      </c>
      <c r="C1747" t="s">
        <v>6300</v>
      </c>
      <c r="E1747" t="s">
        <v>2738</v>
      </c>
      <c r="F1747" t="s">
        <v>618</v>
      </c>
      <c r="G1747" s="240">
        <v>497</v>
      </c>
      <c r="H1747" s="241">
        <v>45</v>
      </c>
      <c r="I1747" t="s">
        <v>2739</v>
      </c>
      <c r="J1747" s="242">
        <v>45</v>
      </c>
      <c r="K1747" s="242">
        <v>72</v>
      </c>
      <c r="L1747" t="s">
        <v>636</v>
      </c>
      <c r="M1747" s="239">
        <v>266</v>
      </c>
      <c r="N1747" s="239" t="s">
        <v>2885</v>
      </c>
      <c r="O1747" s="241">
        <v>72</v>
      </c>
      <c r="P1747">
        <v>496</v>
      </c>
    </row>
    <row r="1748" spans="1:16" x14ac:dyDescent="0.35">
      <c r="A1748" t="s">
        <v>542</v>
      </c>
      <c r="B1748" t="s">
        <v>6301</v>
      </c>
      <c r="C1748" t="s">
        <v>6302</v>
      </c>
      <c r="E1748" t="s">
        <v>2743</v>
      </c>
      <c r="F1748" t="s">
        <v>618</v>
      </c>
      <c r="G1748" s="240">
        <v>707</v>
      </c>
      <c r="H1748" s="241">
        <v>56</v>
      </c>
      <c r="I1748" t="s">
        <v>768</v>
      </c>
      <c r="J1748" s="242">
        <v>51</v>
      </c>
      <c r="K1748" s="242">
        <v>82</v>
      </c>
      <c r="L1748" t="s">
        <v>634</v>
      </c>
      <c r="M1748" s="239">
        <v>28</v>
      </c>
      <c r="N1748" s="239" t="s">
        <v>3612</v>
      </c>
      <c r="O1748" s="241">
        <v>90</v>
      </c>
      <c r="P1748">
        <v>707</v>
      </c>
    </row>
    <row r="1749" spans="1:16" x14ac:dyDescent="0.35">
      <c r="A1749" t="s">
        <v>543</v>
      </c>
      <c r="B1749" t="s">
        <v>6303</v>
      </c>
      <c r="C1749" t="s">
        <v>6304</v>
      </c>
      <c r="E1749" t="s">
        <v>2793</v>
      </c>
      <c r="F1749" t="s">
        <v>615</v>
      </c>
      <c r="G1749" s="240">
        <v>166</v>
      </c>
      <c r="H1749" s="241">
        <v>41</v>
      </c>
      <c r="I1749" t="s">
        <v>764</v>
      </c>
      <c r="J1749" s="242">
        <v>43</v>
      </c>
      <c r="K1749" s="242">
        <v>69</v>
      </c>
      <c r="L1749" t="s">
        <v>634</v>
      </c>
      <c r="M1749" s="239">
        <v>55</v>
      </c>
      <c r="N1749" s="239" t="s">
        <v>2999</v>
      </c>
      <c r="O1749" s="241">
        <v>66</v>
      </c>
      <c r="P1749">
        <v>165</v>
      </c>
    </row>
    <row r="1750" spans="1:16" x14ac:dyDescent="0.35">
      <c r="A1750" t="s">
        <v>543</v>
      </c>
      <c r="B1750" t="s">
        <v>6305</v>
      </c>
      <c r="C1750" t="s">
        <v>6306</v>
      </c>
      <c r="E1750" t="s">
        <v>2793</v>
      </c>
      <c r="F1750" t="s">
        <v>615</v>
      </c>
      <c r="G1750" s="240">
        <v>45</v>
      </c>
      <c r="H1750" s="241">
        <v>15</v>
      </c>
      <c r="I1750" t="s">
        <v>764</v>
      </c>
      <c r="J1750" s="242">
        <v>11</v>
      </c>
      <c r="K1750" s="242">
        <v>18</v>
      </c>
      <c r="L1750" t="s">
        <v>636</v>
      </c>
      <c r="M1750" s="239">
        <v>13</v>
      </c>
      <c r="N1750" s="239" t="s">
        <v>3423</v>
      </c>
      <c r="O1750" s="241">
        <v>24</v>
      </c>
      <c r="P1750">
        <v>47</v>
      </c>
    </row>
    <row r="1751" spans="1:16" x14ac:dyDescent="0.35">
      <c r="A1751" t="s">
        <v>543</v>
      </c>
      <c r="B1751" t="s">
        <v>6307</v>
      </c>
      <c r="C1751" t="s">
        <v>6308</v>
      </c>
      <c r="E1751" t="s">
        <v>2793</v>
      </c>
      <c r="F1751" t="s">
        <v>615</v>
      </c>
      <c r="G1751" s="240">
        <v>195</v>
      </c>
      <c r="H1751" s="241">
        <v>49</v>
      </c>
      <c r="I1751" t="s">
        <v>764</v>
      </c>
      <c r="J1751" s="242">
        <v>42</v>
      </c>
      <c r="K1751" s="242">
        <v>67</v>
      </c>
      <c r="L1751" t="s">
        <v>636</v>
      </c>
      <c r="M1751" s="239">
        <v>72</v>
      </c>
      <c r="N1751" s="239" t="s">
        <v>3184</v>
      </c>
      <c r="O1751" s="241">
        <v>78</v>
      </c>
      <c r="P1751">
        <v>198</v>
      </c>
    </row>
    <row r="1752" spans="1:16" x14ac:dyDescent="0.35">
      <c r="A1752" t="s">
        <v>543</v>
      </c>
      <c r="B1752" t="s">
        <v>6309</v>
      </c>
      <c r="C1752" t="s">
        <v>6310</v>
      </c>
      <c r="E1752" t="s">
        <v>2793</v>
      </c>
      <c r="F1752" t="s">
        <v>615</v>
      </c>
      <c r="G1752" s="240">
        <v>51</v>
      </c>
      <c r="H1752" s="241">
        <v>11</v>
      </c>
      <c r="I1752" t="s">
        <v>764</v>
      </c>
      <c r="J1752" s="242">
        <v>13</v>
      </c>
      <c r="K1752" s="242">
        <v>21</v>
      </c>
      <c r="L1752" t="s">
        <v>634</v>
      </c>
      <c r="M1752" s="239">
        <v>11</v>
      </c>
      <c r="N1752" s="239" t="s">
        <v>2768</v>
      </c>
      <c r="O1752" s="241">
        <v>18</v>
      </c>
      <c r="P1752">
        <v>51</v>
      </c>
    </row>
    <row r="1753" spans="1:16" x14ac:dyDescent="0.35">
      <c r="A1753" t="s">
        <v>543</v>
      </c>
      <c r="B1753" t="s">
        <v>6311</v>
      </c>
      <c r="C1753" t="s">
        <v>6312</v>
      </c>
      <c r="E1753" t="s">
        <v>2908</v>
      </c>
      <c r="F1753" t="s">
        <v>618</v>
      </c>
      <c r="G1753" s="240">
        <v>425</v>
      </c>
      <c r="H1753" s="241">
        <v>61</v>
      </c>
      <c r="I1753" t="s">
        <v>2909</v>
      </c>
      <c r="J1753" s="242">
        <v>59</v>
      </c>
      <c r="K1753" s="242">
        <v>94</v>
      </c>
      <c r="L1753" t="s">
        <v>636</v>
      </c>
      <c r="M1753" s="239">
        <v>112</v>
      </c>
      <c r="N1753" s="239" t="s">
        <v>2752</v>
      </c>
      <c r="O1753" s="241">
        <v>98</v>
      </c>
      <c r="P1753">
        <v>428</v>
      </c>
    </row>
    <row r="1754" spans="1:16" x14ac:dyDescent="0.35">
      <c r="A1754" t="s">
        <v>544</v>
      </c>
      <c r="B1754" t="s">
        <v>6313</v>
      </c>
      <c r="C1754" t="s">
        <v>6314</v>
      </c>
      <c r="E1754" t="s">
        <v>2797</v>
      </c>
      <c r="F1754" t="s">
        <v>615</v>
      </c>
      <c r="G1754" s="240">
        <v>224</v>
      </c>
      <c r="H1754" s="241">
        <v>88</v>
      </c>
      <c r="I1754" t="s">
        <v>764</v>
      </c>
      <c r="J1754" s="242">
        <v>85</v>
      </c>
      <c r="K1754" s="242">
        <v>136</v>
      </c>
      <c r="L1754" t="s">
        <v>636</v>
      </c>
      <c r="M1754" s="239">
        <v>70</v>
      </c>
      <c r="N1754" s="239" t="s">
        <v>3162</v>
      </c>
      <c r="O1754" s="241">
        <v>141</v>
      </c>
      <c r="P1754">
        <v>221</v>
      </c>
    </row>
    <row r="1755" spans="1:16" x14ac:dyDescent="0.35">
      <c r="A1755" t="s">
        <v>544</v>
      </c>
      <c r="B1755" t="s">
        <v>6315</v>
      </c>
      <c r="C1755" t="s">
        <v>6316</v>
      </c>
      <c r="E1755" t="s">
        <v>2797</v>
      </c>
      <c r="F1755" t="s">
        <v>618</v>
      </c>
      <c r="G1755" s="240">
        <v>310</v>
      </c>
      <c r="H1755" s="241">
        <v>44</v>
      </c>
      <c r="I1755" t="s">
        <v>764</v>
      </c>
      <c r="J1755" s="242">
        <v>44</v>
      </c>
      <c r="K1755" s="242">
        <v>70</v>
      </c>
      <c r="L1755" t="s">
        <v>636</v>
      </c>
      <c r="M1755" s="239">
        <v>108</v>
      </c>
      <c r="N1755" s="239" t="s">
        <v>3162</v>
      </c>
      <c r="O1755" s="241">
        <v>70</v>
      </c>
      <c r="P1755">
        <v>313</v>
      </c>
    </row>
    <row r="1756" spans="1:16" x14ac:dyDescent="0.35">
      <c r="A1756" t="s">
        <v>544</v>
      </c>
      <c r="B1756" t="s">
        <v>6317</v>
      </c>
      <c r="C1756" t="s">
        <v>6318</v>
      </c>
      <c r="E1756" t="s">
        <v>3029</v>
      </c>
      <c r="F1756" t="s">
        <v>618</v>
      </c>
      <c r="G1756" s="240">
        <v>135</v>
      </c>
      <c r="H1756" s="241">
        <v>27</v>
      </c>
      <c r="I1756" t="s">
        <v>763</v>
      </c>
      <c r="J1756" s="242">
        <v>27</v>
      </c>
      <c r="K1756" s="242">
        <v>43</v>
      </c>
      <c r="L1756" s="217" t="s">
        <v>845</v>
      </c>
      <c r="M1756" s="239"/>
      <c r="N1756" s="239"/>
      <c r="O1756" s="241">
        <v>43</v>
      </c>
      <c r="P1756">
        <v>137</v>
      </c>
    </row>
    <row r="1757" spans="1:16" x14ac:dyDescent="0.35">
      <c r="A1757" t="s">
        <v>544</v>
      </c>
      <c r="B1757" t="s">
        <v>6319</v>
      </c>
      <c r="C1757" t="s">
        <v>6320</v>
      </c>
      <c r="E1757" t="s">
        <v>3891</v>
      </c>
      <c r="F1757" t="s">
        <v>618</v>
      </c>
      <c r="G1757" s="240">
        <v>162</v>
      </c>
      <c r="H1757" s="241">
        <v>31</v>
      </c>
      <c r="I1757" t="s">
        <v>764</v>
      </c>
      <c r="J1757" s="242">
        <v>26</v>
      </c>
      <c r="K1757" s="242">
        <v>42</v>
      </c>
      <c r="L1757" t="s">
        <v>636</v>
      </c>
      <c r="M1757" s="239">
        <v>74</v>
      </c>
      <c r="N1757" s="239" t="s">
        <v>2765</v>
      </c>
      <c r="O1757" s="241">
        <v>50</v>
      </c>
      <c r="P1757">
        <v>164</v>
      </c>
    </row>
    <row r="1758" spans="1:16" x14ac:dyDescent="0.35">
      <c r="A1758" t="s">
        <v>544</v>
      </c>
      <c r="B1758" t="s">
        <v>6321</v>
      </c>
      <c r="C1758" t="s">
        <v>6322</v>
      </c>
      <c r="E1758" t="s">
        <v>2797</v>
      </c>
      <c r="F1758" t="s">
        <v>615</v>
      </c>
      <c r="G1758" s="240">
        <v>389</v>
      </c>
      <c r="H1758" s="241">
        <v>128</v>
      </c>
      <c r="I1758" t="s">
        <v>764</v>
      </c>
      <c r="J1758" s="242">
        <v>116</v>
      </c>
      <c r="K1758" s="242">
        <v>186</v>
      </c>
      <c r="L1758" t="s">
        <v>636</v>
      </c>
      <c r="M1758" s="239">
        <v>122</v>
      </c>
      <c r="N1758" s="239" t="s">
        <v>2762</v>
      </c>
      <c r="O1758" s="241">
        <v>205</v>
      </c>
      <c r="P1758">
        <v>398</v>
      </c>
    </row>
    <row r="1759" spans="1:16" x14ac:dyDescent="0.35">
      <c r="A1759" t="s">
        <v>544</v>
      </c>
      <c r="B1759" t="s">
        <v>6323</v>
      </c>
      <c r="C1759" t="s">
        <v>6324</v>
      </c>
      <c r="E1759" t="s">
        <v>2738</v>
      </c>
      <c r="F1759" t="s">
        <v>618</v>
      </c>
      <c r="G1759" s="240">
        <v>428</v>
      </c>
      <c r="H1759" s="241">
        <v>90</v>
      </c>
      <c r="I1759" t="s">
        <v>2739</v>
      </c>
      <c r="J1759" s="242">
        <v>73</v>
      </c>
      <c r="K1759" s="242">
        <v>117</v>
      </c>
      <c r="L1759" t="s">
        <v>636</v>
      </c>
      <c r="M1759" s="239">
        <v>216</v>
      </c>
      <c r="N1759" s="239" t="s">
        <v>2885</v>
      </c>
      <c r="O1759" s="241">
        <v>144</v>
      </c>
      <c r="P1759">
        <v>429</v>
      </c>
    </row>
    <row r="1760" spans="1:16" x14ac:dyDescent="0.35">
      <c r="A1760" t="s">
        <v>544</v>
      </c>
      <c r="B1760" t="s">
        <v>6325</v>
      </c>
      <c r="C1760" t="s">
        <v>6326</v>
      </c>
      <c r="E1760" t="s">
        <v>2743</v>
      </c>
      <c r="F1760" t="s">
        <v>618</v>
      </c>
      <c r="G1760" s="240">
        <v>691</v>
      </c>
      <c r="H1760" s="241">
        <v>126</v>
      </c>
      <c r="I1760" t="s">
        <v>768</v>
      </c>
      <c r="J1760" s="242">
        <v>109</v>
      </c>
      <c r="K1760" s="242">
        <v>174</v>
      </c>
      <c r="L1760" t="s">
        <v>636</v>
      </c>
      <c r="M1760" s="239">
        <v>56</v>
      </c>
      <c r="N1760" s="239" t="s">
        <v>2825</v>
      </c>
      <c r="O1760" s="241">
        <v>202</v>
      </c>
      <c r="P1760">
        <v>706</v>
      </c>
    </row>
    <row r="1761" spans="1:16" x14ac:dyDescent="0.35">
      <c r="A1761" t="s">
        <v>544</v>
      </c>
      <c r="B1761" t="s">
        <v>6327</v>
      </c>
      <c r="C1761" t="s">
        <v>6328</v>
      </c>
      <c r="E1761" t="s">
        <v>3270</v>
      </c>
      <c r="F1761" t="s">
        <v>618</v>
      </c>
      <c r="G1761" s="240">
        <v>29</v>
      </c>
      <c r="H1761" s="241">
        <v>6</v>
      </c>
      <c r="I1761" t="s">
        <v>768</v>
      </c>
      <c r="J1761" s="242">
        <v>6</v>
      </c>
      <c r="K1761" s="242">
        <v>10</v>
      </c>
      <c r="L1761" s="217" t="s">
        <v>845</v>
      </c>
      <c r="M1761" s="239"/>
      <c r="N1761" s="239"/>
      <c r="O1761" s="241">
        <v>10</v>
      </c>
      <c r="P1761">
        <v>27</v>
      </c>
    </row>
    <row r="1762" spans="1:16" x14ac:dyDescent="0.35">
      <c r="A1762" t="s">
        <v>545</v>
      </c>
      <c r="B1762" t="s">
        <v>6329</v>
      </c>
      <c r="C1762" t="s">
        <v>6330</v>
      </c>
      <c r="E1762" t="s">
        <v>2908</v>
      </c>
      <c r="F1762" t="s">
        <v>615</v>
      </c>
      <c r="G1762" s="240">
        <v>670</v>
      </c>
      <c r="H1762" s="241">
        <v>222</v>
      </c>
      <c r="I1762" t="s">
        <v>2909</v>
      </c>
      <c r="J1762" s="242">
        <v>241</v>
      </c>
      <c r="K1762" s="242">
        <v>386</v>
      </c>
      <c r="L1762" t="s">
        <v>636</v>
      </c>
      <c r="M1762" s="239">
        <v>197</v>
      </c>
      <c r="N1762" s="239" t="s">
        <v>2731</v>
      </c>
      <c r="O1762" s="241">
        <v>355</v>
      </c>
      <c r="P1762">
        <v>670</v>
      </c>
    </row>
    <row r="1763" spans="1:16" x14ac:dyDescent="0.35">
      <c r="A1763" t="s">
        <v>545</v>
      </c>
      <c r="B1763" t="s">
        <v>6331</v>
      </c>
      <c r="C1763" t="s">
        <v>6332</v>
      </c>
      <c r="E1763" t="s">
        <v>3270</v>
      </c>
      <c r="F1763" t="s">
        <v>618</v>
      </c>
      <c r="G1763" s="240">
        <v>38</v>
      </c>
      <c r="H1763" s="241">
        <v>6</v>
      </c>
      <c r="I1763" t="s">
        <v>768</v>
      </c>
      <c r="J1763" s="242">
        <v>7</v>
      </c>
      <c r="K1763" s="242">
        <v>11</v>
      </c>
      <c r="L1763" s="217" t="s">
        <v>845</v>
      </c>
      <c r="M1763" s="239">
        <v>0</v>
      </c>
      <c r="N1763" s="239">
        <v>0</v>
      </c>
      <c r="O1763" s="241">
        <v>10</v>
      </c>
      <c r="P1763">
        <v>38</v>
      </c>
    </row>
    <row r="1764" spans="1:16" x14ac:dyDescent="0.35">
      <c r="A1764" t="s">
        <v>545</v>
      </c>
      <c r="B1764" t="s">
        <v>6333</v>
      </c>
      <c r="C1764" t="s">
        <v>6334</v>
      </c>
      <c r="E1764" t="s">
        <v>2743</v>
      </c>
      <c r="F1764" t="s">
        <v>618</v>
      </c>
      <c r="G1764" s="240">
        <v>105</v>
      </c>
      <c r="H1764" s="241">
        <v>21</v>
      </c>
      <c r="I1764" t="s">
        <v>768</v>
      </c>
      <c r="J1764" s="242">
        <v>26</v>
      </c>
      <c r="K1764" s="242">
        <v>42</v>
      </c>
      <c r="L1764" s="217" t="s">
        <v>845</v>
      </c>
      <c r="M1764" s="239">
        <v>0</v>
      </c>
      <c r="N1764" s="239" t="s">
        <v>3271</v>
      </c>
      <c r="O1764" s="241">
        <v>34</v>
      </c>
      <c r="P1764">
        <v>91</v>
      </c>
    </row>
    <row r="1765" spans="1:16" x14ac:dyDescent="0.35">
      <c r="A1765" t="s">
        <v>546</v>
      </c>
      <c r="B1765" t="s">
        <v>6335</v>
      </c>
      <c r="C1765" t="s">
        <v>6336</v>
      </c>
      <c r="E1765" t="s">
        <v>2738</v>
      </c>
      <c r="F1765" t="s">
        <v>615</v>
      </c>
      <c r="G1765" s="240">
        <v>618</v>
      </c>
      <c r="H1765" s="241">
        <v>81</v>
      </c>
      <c r="I1765" t="s">
        <v>2739</v>
      </c>
      <c r="J1765" s="242">
        <v>86</v>
      </c>
      <c r="K1765" s="242">
        <v>138</v>
      </c>
      <c r="L1765" t="s">
        <v>636</v>
      </c>
      <c r="M1765" s="239">
        <v>231</v>
      </c>
      <c r="N1765" s="239" t="s">
        <v>2816</v>
      </c>
      <c r="O1765" s="241">
        <v>130</v>
      </c>
      <c r="P1765">
        <v>622</v>
      </c>
    </row>
    <row r="1766" spans="1:16" x14ac:dyDescent="0.35">
      <c r="A1766" t="s">
        <v>546</v>
      </c>
      <c r="B1766" t="s">
        <v>6337</v>
      </c>
      <c r="C1766" t="s">
        <v>6338</v>
      </c>
      <c r="E1766" t="s">
        <v>2902</v>
      </c>
      <c r="F1766" t="s">
        <v>615</v>
      </c>
      <c r="G1766" s="240">
        <v>1286</v>
      </c>
      <c r="H1766" s="241">
        <v>171</v>
      </c>
      <c r="I1766" t="s">
        <v>768</v>
      </c>
      <c r="J1766" s="242">
        <v>183</v>
      </c>
      <c r="K1766" s="242">
        <v>293</v>
      </c>
      <c r="L1766" t="s">
        <v>636</v>
      </c>
      <c r="M1766" s="239">
        <v>91</v>
      </c>
      <c r="N1766" s="239" t="s">
        <v>2845</v>
      </c>
      <c r="O1766" s="241">
        <v>274</v>
      </c>
      <c r="P1766">
        <v>1277</v>
      </c>
    </row>
    <row r="1767" spans="1:16" x14ac:dyDescent="0.35">
      <c r="A1767" t="s">
        <v>547</v>
      </c>
      <c r="B1767" t="s">
        <v>6339</v>
      </c>
      <c r="C1767" t="s">
        <v>6340</v>
      </c>
      <c r="E1767" t="s">
        <v>2743</v>
      </c>
      <c r="F1767" t="s">
        <v>615</v>
      </c>
      <c r="G1767" s="240">
        <v>949</v>
      </c>
      <c r="H1767" s="241">
        <v>113</v>
      </c>
      <c r="I1767" t="s">
        <v>768</v>
      </c>
      <c r="J1767" s="242">
        <v>109</v>
      </c>
      <c r="K1767" s="242">
        <v>174</v>
      </c>
      <c r="L1767" t="s">
        <v>636</v>
      </c>
      <c r="M1767" s="239">
        <v>64</v>
      </c>
      <c r="N1767" s="239" t="s">
        <v>2975</v>
      </c>
      <c r="O1767" s="241">
        <v>181</v>
      </c>
      <c r="P1767">
        <v>957</v>
      </c>
    </row>
    <row r="1768" spans="1:16" x14ac:dyDescent="0.35">
      <c r="A1768" t="s">
        <v>548</v>
      </c>
      <c r="B1768" t="s">
        <v>6341</v>
      </c>
      <c r="C1768" t="s">
        <v>6342</v>
      </c>
      <c r="E1768" t="s">
        <v>2747</v>
      </c>
      <c r="F1768" t="s">
        <v>618</v>
      </c>
      <c r="G1768" s="240">
        <v>90</v>
      </c>
      <c r="H1768" s="241">
        <v>24</v>
      </c>
      <c r="I1768" t="s">
        <v>764</v>
      </c>
      <c r="J1768" s="242">
        <v>19</v>
      </c>
      <c r="K1768" s="242">
        <v>30</v>
      </c>
      <c r="L1768" t="s">
        <v>636</v>
      </c>
      <c r="M1768" s="239">
        <v>17</v>
      </c>
      <c r="N1768" s="239" t="s">
        <v>3127</v>
      </c>
      <c r="O1768" s="241">
        <v>38</v>
      </c>
      <c r="P1768">
        <v>92</v>
      </c>
    </row>
    <row r="1769" spans="1:16" x14ac:dyDescent="0.35">
      <c r="A1769" t="s">
        <v>548</v>
      </c>
      <c r="B1769" t="s">
        <v>6343</v>
      </c>
      <c r="C1769" t="s">
        <v>6344</v>
      </c>
      <c r="E1769" t="s">
        <v>3801</v>
      </c>
      <c r="F1769" t="s">
        <v>618</v>
      </c>
      <c r="G1769" s="240">
        <v>17</v>
      </c>
      <c r="H1769" s="241">
        <v>3</v>
      </c>
      <c r="I1769" t="s">
        <v>763</v>
      </c>
      <c r="J1769" s="242">
        <v>1</v>
      </c>
      <c r="K1769" s="242">
        <v>2</v>
      </c>
      <c r="L1769" s="217" t="s">
        <v>845</v>
      </c>
      <c r="M1769" s="239"/>
      <c r="N1769" s="239"/>
      <c r="O1769" s="241">
        <v>5</v>
      </c>
      <c r="P1769">
        <v>13</v>
      </c>
    </row>
    <row r="1770" spans="1:16" x14ac:dyDescent="0.35">
      <c r="A1770" t="s">
        <v>548</v>
      </c>
      <c r="B1770" t="s">
        <v>6345</v>
      </c>
      <c r="C1770" t="s">
        <v>6346</v>
      </c>
      <c r="E1770" t="s">
        <v>2793</v>
      </c>
      <c r="F1770" t="s">
        <v>615</v>
      </c>
      <c r="G1770" s="240">
        <v>338</v>
      </c>
      <c r="H1770" s="241">
        <v>104</v>
      </c>
      <c r="I1770" t="s">
        <v>764</v>
      </c>
      <c r="J1770" s="242">
        <v>91</v>
      </c>
      <c r="K1770" s="242">
        <v>146</v>
      </c>
      <c r="L1770" t="s">
        <v>636</v>
      </c>
      <c r="M1770" s="239">
        <v>108</v>
      </c>
      <c r="N1770" s="239" t="s">
        <v>2731</v>
      </c>
      <c r="O1770" s="241">
        <v>166</v>
      </c>
      <c r="P1770">
        <v>346</v>
      </c>
    </row>
    <row r="1771" spans="1:16" x14ac:dyDescent="0.35">
      <c r="A1771" t="s">
        <v>548</v>
      </c>
      <c r="B1771" t="s">
        <v>6347</v>
      </c>
      <c r="C1771" t="s">
        <v>6348</v>
      </c>
      <c r="E1771" t="s">
        <v>2908</v>
      </c>
      <c r="F1771" t="s">
        <v>618</v>
      </c>
      <c r="G1771" s="240">
        <v>314</v>
      </c>
      <c r="H1771" s="241">
        <v>84</v>
      </c>
      <c r="I1771" t="s">
        <v>2909</v>
      </c>
      <c r="J1771" s="242">
        <v>88</v>
      </c>
      <c r="K1771" s="242">
        <v>141</v>
      </c>
      <c r="L1771" t="s">
        <v>636</v>
      </c>
      <c r="M1771" s="239">
        <v>65</v>
      </c>
      <c r="N1771" s="239" t="s">
        <v>3261</v>
      </c>
      <c r="O1771" s="241">
        <v>134</v>
      </c>
      <c r="P1771">
        <v>313</v>
      </c>
    </row>
    <row r="1772" spans="1:16" x14ac:dyDescent="0.35">
      <c r="A1772" t="s">
        <v>549</v>
      </c>
      <c r="B1772" t="s">
        <v>6349</v>
      </c>
      <c r="C1772" t="s">
        <v>6350</v>
      </c>
      <c r="E1772" t="s">
        <v>3055</v>
      </c>
      <c r="F1772" t="s">
        <v>615</v>
      </c>
      <c r="G1772" s="240">
        <v>330</v>
      </c>
      <c r="H1772" s="241">
        <v>94</v>
      </c>
      <c r="I1772" t="s">
        <v>763</v>
      </c>
      <c r="J1772" s="242">
        <v>93</v>
      </c>
      <c r="K1772" s="242">
        <v>149</v>
      </c>
      <c r="L1772" t="s">
        <v>636</v>
      </c>
      <c r="M1772" s="239">
        <v>90</v>
      </c>
      <c r="N1772" s="239" t="s">
        <v>2748</v>
      </c>
      <c r="O1772" s="241">
        <v>150</v>
      </c>
      <c r="P1772">
        <v>329</v>
      </c>
    </row>
    <row r="1773" spans="1:16" x14ac:dyDescent="0.35">
      <c r="A1773" t="s">
        <v>549</v>
      </c>
      <c r="B1773" t="s">
        <v>6351</v>
      </c>
      <c r="C1773" t="s">
        <v>6352</v>
      </c>
      <c r="E1773" t="s">
        <v>2797</v>
      </c>
      <c r="F1773" t="s">
        <v>615</v>
      </c>
      <c r="G1773" s="240">
        <v>89</v>
      </c>
      <c r="H1773" s="241">
        <v>20</v>
      </c>
      <c r="I1773" t="s">
        <v>764</v>
      </c>
      <c r="J1773" s="242">
        <v>20</v>
      </c>
      <c r="K1773" s="242">
        <v>32</v>
      </c>
      <c r="L1773" s="217" t="s">
        <v>2790</v>
      </c>
      <c r="M1773" s="239"/>
      <c r="N1773" s="239"/>
      <c r="O1773" s="241">
        <v>32</v>
      </c>
      <c r="P1773">
        <v>89</v>
      </c>
    </row>
    <row r="1774" spans="1:16" x14ac:dyDescent="0.35">
      <c r="A1774" t="s">
        <v>549</v>
      </c>
      <c r="B1774" t="s">
        <v>6353</v>
      </c>
      <c r="C1774" t="s">
        <v>6354</v>
      </c>
      <c r="E1774" t="s">
        <v>3318</v>
      </c>
      <c r="F1774" t="s">
        <v>615</v>
      </c>
      <c r="G1774" s="240">
        <v>411</v>
      </c>
      <c r="H1774" s="241">
        <v>91</v>
      </c>
      <c r="I1774" t="s">
        <v>764</v>
      </c>
      <c r="J1774" s="242">
        <v>91</v>
      </c>
      <c r="K1774" s="242">
        <v>146</v>
      </c>
      <c r="L1774" s="217" t="s">
        <v>2790</v>
      </c>
      <c r="M1774" s="239"/>
      <c r="N1774" s="239"/>
      <c r="O1774" s="241">
        <v>146</v>
      </c>
      <c r="P1774">
        <v>410</v>
      </c>
    </row>
    <row r="1775" spans="1:16" x14ac:dyDescent="0.35">
      <c r="A1775" t="s">
        <v>549</v>
      </c>
      <c r="B1775" t="s">
        <v>6355</v>
      </c>
      <c r="C1775" t="s">
        <v>6356</v>
      </c>
      <c r="E1775" t="s">
        <v>2908</v>
      </c>
      <c r="F1775" t="s">
        <v>618</v>
      </c>
      <c r="G1775" s="240">
        <v>785</v>
      </c>
      <c r="H1775" s="241">
        <v>111</v>
      </c>
      <c r="I1775" t="s">
        <v>2909</v>
      </c>
      <c r="J1775" s="242">
        <v>109</v>
      </c>
      <c r="K1775" s="242">
        <v>174</v>
      </c>
      <c r="L1775" t="s">
        <v>634</v>
      </c>
      <c r="M1775" s="239">
        <v>26</v>
      </c>
      <c r="N1775" s="239" t="s">
        <v>2744</v>
      </c>
      <c r="O1775" s="241">
        <v>178</v>
      </c>
      <c r="P1775">
        <v>797</v>
      </c>
    </row>
    <row r="1776" spans="1:16" x14ac:dyDescent="0.35">
      <c r="A1776" t="s">
        <v>550</v>
      </c>
      <c r="B1776" t="s">
        <v>6357</v>
      </c>
      <c r="C1776" t="s">
        <v>6358</v>
      </c>
      <c r="E1776" t="s">
        <v>2793</v>
      </c>
      <c r="F1776" t="s">
        <v>615</v>
      </c>
      <c r="G1776" s="240">
        <v>281</v>
      </c>
      <c r="H1776" s="241">
        <v>70</v>
      </c>
      <c r="I1776" t="s">
        <v>764</v>
      </c>
      <c r="J1776" s="242">
        <v>85</v>
      </c>
      <c r="K1776" s="242">
        <v>136</v>
      </c>
      <c r="L1776" t="s">
        <v>637</v>
      </c>
      <c r="M1776" s="239">
        <v>56</v>
      </c>
      <c r="N1776" s="239" t="s">
        <v>2759</v>
      </c>
      <c r="O1776" s="241">
        <v>112</v>
      </c>
      <c r="P1776">
        <v>273</v>
      </c>
    </row>
    <row r="1777" spans="1:16" x14ac:dyDescent="0.35">
      <c r="A1777" t="s">
        <v>550</v>
      </c>
      <c r="B1777" t="s">
        <v>6359</v>
      </c>
      <c r="C1777" t="s">
        <v>6360</v>
      </c>
      <c r="E1777" t="s">
        <v>2758</v>
      </c>
      <c r="F1777" t="s">
        <v>615</v>
      </c>
      <c r="G1777" s="240">
        <v>497</v>
      </c>
      <c r="H1777" s="241">
        <v>177</v>
      </c>
      <c r="I1777" t="s">
        <v>764</v>
      </c>
      <c r="J1777" s="242">
        <v>166</v>
      </c>
      <c r="K1777" s="242">
        <v>266</v>
      </c>
      <c r="L1777" t="s">
        <v>636</v>
      </c>
      <c r="M1777" s="239">
        <v>187</v>
      </c>
      <c r="N1777" s="239" t="s">
        <v>3127</v>
      </c>
      <c r="O1777" s="241">
        <v>283</v>
      </c>
      <c r="P1777">
        <v>507</v>
      </c>
    </row>
    <row r="1778" spans="1:16" x14ac:dyDescent="0.35">
      <c r="A1778" t="s">
        <v>550</v>
      </c>
      <c r="B1778" t="s">
        <v>6361</v>
      </c>
      <c r="C1778" t="s">
        <v>6362</v>
      </c>
      <c r="E1778" t="s">
        <v>2751</v>
      </c>
      <c r="F1778" t="s">
        <v>615</v>
      </c>
      <c r="G1778" s="240">
        <v>405</v>
      </c>
      <c r="H1778" s="241">
        <v>125</v>
      </c>
      <c r="I1778" t="s">
        <v>2739</v>
      </c>
      <c r="J1778" s="242">
        <v>125</v>
      </c>
      <c r="K1778" s="242">
        <v>200</v>
      </c>
      <c r="L1778" t="s">
        <v>637</v>
      </c>
      <c r="M1778" s="239">
        <v>221</v>
      </c>
      <c r="N1778" s="239" t="s">
        <v>3155</v>
      </c>
      <c r="O1778" s="241">
        <v>200</v>
      </c>
      <c r="P1778">
        <v>405</v>
      </c>
    </row>
    <row r="1779" spans="1:16" x14ac:dyDescent="0.35">
      <c r="A1779" t="s">
        <v>550</v>
      </c>
      <c r="B1779" t="s">
        <v>6363</v>
      </c>
      <c r="C1779" t="s">
        <v>6364</v>
      </c>
      <c r="E1779" t="s">
        <v>2743</v>
      </c>
      <c r="F1779" t="s">
        <v>618</v>
      </c>
      <c r="G1779" s="240">
        <v>383</v>
      </c>
      <c r="H1779" s="241">
        <v>103</v>
      </c>
      <c r="I1779" t="s">
        <v>768</v>
      </c>
      <c r="J1779" s="242">
        <v>97</v>
      </c>
      <c r="K1779" s="242">
        <v>155</v>
      </c>
      <c r="L1779" t="s">
        <v>636</v>
      </c>
      <c r="M1779" s="239">
        <v>43</v>
      </c>
      <c r="N1779" s="239" t="s">
        <v>2816</v>
      </c>
      <c r="O1779" s="241">
        <v>165</v>
      </c>
      <c r="P1779">
        <v>396</v>
      </c>
    </row>
    <row r="1780" spans="1:16" x14ac:dyDescent="0.35">
      <c r="A1780" t="s">
        <v>551</v>
      </c>
      <c r="B1780" t="s">
        <v>6365</v>
      </c>
      <c r="C1780" t="s">
        <v>6366</v>
      </c>
      <c r="E1780" t="s">
        <v>2738</v>
      </c>
      <c r="F1780" t="s">
        <v>615</v>
      </c>
      <c r="G1780" s="240">
        <v>561</v>
      </c>
      <c r="H1780" s="241">
        <v>89</v>
      </c>
      <c r="I1780" t="s">
        <v>2739</v>
      </c>
      <c r="J1780" s="242">
        <v>88</v>
      </c>
      <c r="K1780" s="242">
        <v>141</v>
      </c>
      <c r="L1780" t="s">
        <v>636</v>
      </c>
      <c r="M1780" s="239">
        <v>239</v>
      </c>
      <c r="N1780" s="239" t="s">
        <v>3435</v>
      </c>
      <c r="O1780" s="241">
        <v>142</v>
      </c>
      <c r="P1780">
        <v>556</v>
      </c>
    </row>
    <row r="1781" spans="1:16" x14ac:dyDescent="0.35">
      <c r="A1781" t="s">
        <v>551</v>
      </c>
      <c r="B1781" t="s">
        <v>6367</v>
      </c>
      <c r="C1781" t="s">
        <v>6368</v>
      </c>
      <c r="E1781" t="s">
        <v>2743</v>
      </c>
      <c r="F1781" t="s">
        <v>618</v>
      </c>
      <c r="G1781" s="240">
        <v>731</v>
      </c>
      <c r="H1781" s="241">
        <v>95</v>
      </c>
      <c r="I1781" t="s">
        <v>768</v>
      </c>
      <c r="J1781" s="242">
        <v>91</v>
      </c>
      <c r="K1781" s="242">
        <v>146</v>
      </c>
      <c r="L1781" t="s">
        <v>634</v>
      </c>
      <c r="M1781" s="239">
        <v>48</v>
      </c>
      <c r="N1781" s="239" t="s">
        <v>3008</v>
      </c>
      <c r="O1781" s="241">
        <v>152</v>
      </c>
      <c r="P1781">
        <v>736</v>
      </c>
    </row>
    <row r="1782" spans="1:16" x14ac:dyDescent="0.35">
      <c r="A1782" t="s">
        <v>551</v>
      </c>
      <c r="B1782" t="s">
        <v>6369</v>
      </c>
      <c r="C1782" t="s">
        <v>6370</v>
      </c>
      <c r="E1782" t="s">
        <v>2743</v>
      </c>
      <c r="F1782" t="s">
        <v>618</v>
      </c>
      <c r="G1782" s="240">
        <v>503</v>
      </c>
      <c r="H1782" s="241">
        <v>121</v>
      </c>
      <c r="I1782" t="s">
        <v>768</v>
      </c>
      <c r="J1782" s="242">
        <v>114</v>
      </c>
      <c r="K1782" s="242">
        <v>182</v>
      </c>
      <c r="L1782" t="s">
        <v>636</v>
      </c>
      <c r="M1782" s="239">
        <v>69</v>
      </c>
      <c r="N1782" s="239" t="s">
        <v>2772</v>
      </c>
      <c r="O1782" s="241">
        <v>194</v>
      </c>
      <c r="P1782">
        <v>506</v>
      </c>
    </row>
    <row r="1783" spans="1:16" x14ac:dyDescent="0.35">
      <c r="A1783" t="s">
        <v>552</v>
      </c>
      <c r="B1783" t="s">
        <v>6371</v>
      </c>
      <c r="C1783" t="s">
        <v>6372</v>
      </c>
      <c r="E1783" t="s">
        <v>2793</v>
      </c>
      <c r="F1783" t="s">
        <v>615</v>
      </c>
      <c r="G1783" s="240">
        <v>511</v>
      </c>
      <c r="H1783" s="241">
        <v>181</v>
      </c>
      <c r="I1783" t="s">
        <v>764</v>
      </c>
      <c r="J1783" s="242">
        <v>178</v>
      </c>
      <c r="K1783" s="242">
        <v>285</v>
      </c>
      <c r="L1783" t="s">
        <v>636</v>
      </c>
      <c r="M1783" s="239">
        <v>132</v>
      </c>
      <c r="N1783" s="239" t="s">
        <v>2735</v>
      </c>
      <c r="O1783" s="241">
        <v>290</v>
      </c>
      <c r="P1783">
        <v>534</v>
      </c>
    </row>
    <row r="1784" spans="1:16" x14ac:dyDescent="0.35">
      <c r="A1784" t="s">
        <v>552</v>
      </c>
      <c r="B1784" t="s">
        <v>6373</v>
      </c>
      <c r="C1784" t="s">
        <v>6374</v>
      </c>
      <c r="E1784" t="s">
        <v>2793</v>
      </c>
      <c r="F1784" t="s">
        <v>618</v>
      </c>
      <c r="G1784" s="240">
        <v>503</v>
      </c>
      <c r="H1784" s="241">
        <v>44</v>
      </c>
      <c r="I1784" t="s">
        <v>764</v>
      </c>
      <c r="J1784" s="242">
        <v>47</v>
      </c>
      <c r="K1784" s="242">
        <v>75</v>
      </c>
      <c r="L1784" t="s">
        <v>636</v>
      </c>
      <c r="M1784" s="239">
        <v>115</v>
      </c>
      <c r="N1784" s="239" t="s">
        <v>2777</v>
      </c>
      <c r="O1784" s="241">
        <v>70</v>
      </c>
      <c r="P1784">
        <v>507</v>
      </c>
    </row>
    <row r="1785" spans="1:16" x14ac:dyDescent="0.35">
      <c r="A1785" t="s">
        <v>552</v>
      </c>
      <c r="B1785" t="s">
        <v>6375</v>
      </c>
      <c r="C1785" t="s">
        <v>6376</v>
      </c>
      <c r="E1785" t="s">
        <v>2793</v>
      </c>
      <c r="F1785" t="s">
        <v>618</v>
      </c>
      <c r="G1785" s="240">
        <v>500</v>
      </c>
      <c r="H1785" s="241">
        <v>62</v>
      </c>
      <c r="I1785" t="s">
        <v>764</v>
      </c>
      <c r="J1785" s="242">
        <v>63</v>
      </c>
      <c r="K1785" s="242">
        <v>101</v>
      </c>
      <c r="L1785" t="s">
        <v>636</v>
      </c>
      <c r="M1785" s="239">
        <v>127</v>
      </c>
      <c r="N1785" s="239" t="s">
        <v>2748</v>
      </c>
      <c r="O1785" s="241">
        <v>99</v>
      </c>
      <c r="P1785">
        <v>500</v>
      </c>
    </row>
    <row r="1786" spans="1:16" x14ac:dyDescent="0.35">
      <c r="A1786" t="s">
        <v>552</v>
      </c>
      <c r="B1786" t="s">
        <v>6377</v>
      </c>
      <c r="C1786" t="s">
        <v>6378</v>
      </c>
      <c r="E1786" t="s">
        <v>2738</v>
      </c>
      <c r="F1786" t="s">
        <v>618</v>
      </c>
      <c r="G1786" s="240">
        <v>425</v>
      </c>
      <c r="H1786" s="241">
        <v>73</v>
      </c>
      <c r="I1786" t="s">
        <v>2739</v>
      </c>
      <c r="J1786" s="242">
        <v>70</v>
      </c>
      <c r="K1786" s="242">
        <v>112</v>
      </c>
      <c r="L1786" t="s">
        <v>636</v>
      </c>
      <c r="M1786" s="239">
        <v>230</v>
      </c>
      <c r="N1786" s="239" t="s">
        <v>2759</v>
      </c>
      <c r="O1786" s="241">
        <v>117</v>
      </c>
      <c r="P1786">
        <v>423</v>
      </c>
    </row>
    <row r="1787" spans="1:16" x14ac:dyDescent="0.35">
      <c r="A1787" t="s">
        <v>552</v>
      </c>
      <c r="B1787" t="s">
        <v>6379</v>
      </c>
      <c r="C1787" t="s">
        <v>6380</v>
      </c>
      <c r="E1787" t="s">
        <v>2743</v>
      </c>
      <c r="F1787" t="s">
        <v>618</v>
      </c>
      <c r="G1787" s="240">
        <v>713</v>
      </c>
      <c r="H1787" s="241">
        <v>96</v>
      </c>
      <c r="I1787" t="s">
        <v>768</v>
      </c>
      <c r="J1787" s="242">
        <v>105</v>
      </c>
      <c r="K1787" s="242">
        <v>168</v>
      </c>
      <c r="L1787" t="s">
        <v>636</v>
      </c>
      <c r="M1787" s="239">
        <v>30</v>
      </c>
      <c r="N1787" s="239" t="s">
        <v>2828</v>
      </c>
      <c r="O1787" s="241">
        <v>154</v>
      </c>
      <c r="P1787">
        <v>728</v>
      </c>
    </row>
    <row r="1788" spans="1:16" x14ac:dyDescent="0.35">
      <c r="A1788" t="s">
        <v>553</v>
      </c>
      <c r="B1788" t="s">
        <v>6381</v>
      </c>
      <c r="C1788" t="s">
        <v>6382</v>
      </c>
      <c r="E1788" t="s">
        <v>2802</v>
      </c>
      <c r="F1788" t="s">
        <v>618</v>
      </c>
      <c r="G1788" s="240">
        <v>49</v>
      </c>
      <c r="H1788" s="241">
        <v>8</v>
      </c>
      <c r="I1788" t="s">
        <v>764</v>
      </c>
      <c r="J1788" s="242">
        <v>6</v>
      </c>
      <c r="K1788" s="242">
        <v>10</v>
      </c>
      <c r="L1788" t="s">
        <v>634</v>
      </c>
      <c r="M1788" s="239">
        <v>15</v>
      </c>
      <c r="N1788" s="239" t="s">
        <v>2772</v>
      </c>
      <c r="O1788" s="241">
        <v>13</v>
      </c>
      <c r="P1788">
        <v>48</v>
      </c>
    </row>
    <row r="1789" spans="1:16" x14ac:dyDescent="0.35">
      <c r="A1789" t="s">
        <v>553</v>
      </c>
      <c r="B1789" t="s">
        <v>6383</v>
      </c>
      <c r="C1789" t="s">
        <v>6384</v>
      </c>
      <c r="E1789" t="s">
        <v>3047</v>
      </c>
      <c r="F1789" t="s">
        <v>615</v>
      </c>
      <c r="G1789" s="240">
        <v>330</v>
      </c>
      <c r="H1789" s="241">
        <v>60</v>
      </c>
      <c r="I1789" t="s">
        <v>766</v>
      </c>
      <c r="J1789" s="242">
        <v>53</v>
      </c>
      <c r="K1789" s="242">
        <v>85</v>
      </c>
      <c r="L1789" t="s">
        <v>636</v>
      </c>
      <c r="M1789" s="239">
        <v>80</v>
      </c>
      <c r="N1789" s="239" t="s">
        <v>3435</v>
      </c>
      <c r="O1789" s="241">
        <v>96</v>
      </c>
      <c r="P1789">
        <v>329</v>
      </c>
    </row>
    <row r="1790" spans="1:16" x14ac:dyDescent="0.35">
      <c r="A1790" t="s">
        <v>554</v>
      </c>
      <c r="B1790" t="s">
        <v>3598</v>
      </c>
      <c r="C1790" t="s">
        <v>6385</v>
      </c>
      <c r="E1790" t="s">
        <v>2755</v>
      </c>
      <c r="F1790" t="s">
        <v>618</v>
      </c>
      <c r="G1790" s="240">
        <v>150</v>
      </c>
      <c r="H1790" s="241">
        <v>19</v>
      </c>
      <c r="I1790" t="s">
        <v>763</v>
      </c>
      <c r="J1790" s="242">
        <v>23</v>
      </c>
      <c r="K1790" s="242">
        <v>37</v>
      </c>
      <c r="L1790" s="217" t="s">
        <v>845</v>
      </c>
      <c r="M1790" s="239"/>
      <c r="N1790" s="239"/>
      <c r="O1790" s="241">
        <v>30</v>
      </c>
      <c r="P1790">
        <v>134</v>
      </c>
    </row>
    <row r="1791" spans="1:16" x14ac:dyDescent="0.35">
      <c r="A1791" t="s">
        <v>554</v>
      </c>
      <c r="B1791" t="s">
        <v>6386</v>
      </c>
      <c r="C1791" t="s">
        <v>6387</v>
      </c>
      <c r="E1791" t="s">
        <v>2858</v>
      </c>
      <c r="F1791" t="s">
        <v>618</v>
      </c>
      <c r="G1791" s="240">
        <v>324</v>
      </c>
      <c r="H1791" s="241">
        <v>34</v>
      </c>
      <c r="I1791" t="s">
        <v>763</v>
      </c>
      <c r="J1791" s="242">
        <v>36</v>
      </c>
      <c r="K1791" s="242">
        <v>58</v>
      </c>
      <c r="L1791" s="217" t="s">
        <v>845</v>
      </c>
      <c r="M1791" s="239"/>
      <c r="N1791" s="239"/>
      <c r="O1791" s="241">
        <v>54</v>
      </c>
      <c r="P1791">
        <v>320</v>
      </c>
    </row>
    <row r="1792" spans="1:16" x14ac:dyDescent="0.35">
      <c r="A1792" t="s">
        <v>554</v>
      </c>
      <c r="B1792" t="s">
        <v>6388</v>
      </c>
      <c r="C1792" t="s">
        <v>6389</v>
      </c>
      <c r="E1792" t="s">
        <v>2802</v>
      </c>
      <c r="F1792" t="s">
        <v>618</v>
      </c>
      <c r="G1792" s="240">
        <v>468</v>
      </c>
      <c r="H1792" s="241">
        <v>41</v>
      </c>
      <c r="I1792" t="s">
        <v>764</v>
      </c>
      <c r="J1792" s="242">
        <v>45</v>
      </c>
      <c r="K1792" s="242">
        <v>72</v>
      </c>
      <c r="L1792" t="s">
        <v>636</v>
      </c>
      <c r="M1792" s="239">
        <v>96</v>
      </c>
      <c r="N1792" s="239" t="s">
        <v>2777</v>
      </c>
      <c r="O1792" s="241">
        <v>66</v>
      </c>
      <c r="P1792">
        <v>465</v>
      </c>
    </row>
    <row r="1793" spans="1:16" x14ac:dyDescent="0.35">
      <c r="A1793" t="s">
        <v>554</v>
      </c>
      <c r="B1793" t="s">
        <v>6390</v>
      </c>
      <c r="C1793" t="s">
        <v>6391</v>
      </c>
      <c r="E1793" t="s">
        <v>2802</v>
      </c>
      <c r="F1793" t="s">
        <v>618</v>
      </c>
      <c r="G1793" s="240">
        <v>502</v>
      </c>
      <c r="H1793" s="241">
        <v>39</v>
      </c>
      <c r="I1793" t="s">
        <v>764</v>
      </c>
      <c r="J1793" s="242">
        <v>41</v>
      </c>
      <c r="K1793" s="242">
        <v>66</v>
      </c>
      <c r="L1793" t="s">
        <v>634</v>
      </c>
      <c r="M1793" s="239">
        <v>66</v>
      </c>
      <c r="N1793" s="239" t="s">
        <v>2850</v>
      </c>
      <c r="O1793" s="241">
        <v>62</v>
      </c>
      <c r="P1793">
        <v>500</v>
      </c>
    </row>
    <row r="1794" spans="1:16" x14ac:dyDescent="0.35">
      <c r="A1794" t="s">
        <v>554</v>
      </c>
      <c r="B1794" t="s">
        <v>6392</v>
      </c>
      <c r="C1794" t="s">
        <v>6393</v>
      </c>
      <c r="E1794" t="s">
        <v>2758</v>
      </c>
      <c r="F1794" t="s">
        <v>618</v>
      </c>
      <c r="G1794" s="240">
        <v>428</v>
      </c>
      <c r="H1794" s="241">
        <v>39</v>
      </c>
      <c r="I1794" t="s">
        <v>764</v>
      </c>
      <c r="J1794" s="242">
        <v>40</v>
      </c>
      <c r="K1794" s="242">
        <v>64</v>
      </c>
      <c r="L1794" t="s">
        <v>636</v>
      </c>
      <c r="M1794" s="239">
        <v>54</v>
      </c>
      <c r="N1794" s="239" t="s">
        <v>2811</v>
      </c>
      <c r="O1794" s="241">
        <v>62</v>
      </c>
      <c r="P1794">
        <v>421</v>
      </c>
    </row>
    <row r="1795" spans="1:16" x14ac:dyDescent="0.35">
      <c r="A1795" t="s">
        <v>554</v>
      </c>
      <c r="B1795" t="s">
        <v>6394</v>
      </c>
      <c r="C1795" t="s">
        <v>6395</v>
      </c>
      <c r="E1795" t="s">
        <v>2802</v>
      </c>
      <c r="F1795" t="s">
        <v>618</v>
      </c>
      <c r="G1795" s="240">
        <v>488</v>
      </c>
      <c r="H1795" s="241">
        <v>53</v>
      </c>
      <c r="I1795" t="s">
        <v>764</v>
      </c>
      <c r="J1795" s="242">
        <v>48</v>
      </c>
      <c r="K1795" s="242">
        <v>77</v>
      </c>
      <c r="L1795" t="s">
        <v>634</v>
      </c>
      <c r="M1795" s="239">
        <v>93</v>
      </c>
      <c r="N1795" s="239" t="s">
        <v>2777</v>
      </c>
      <c r="O1795" s="241">
        <v>85</v>
      </c>
      <c r="P1795">
        <v>491</v>
      </c>
    </row>
    <row r="1796" spans="1:16" x14ac:dyDescent="0.35">
      <c r="A1796" t="s">
        <v>554</v>
      </c>
      <c r="B1796" t="s">
        <v>6396</v>
      </c>
      <c r="C1796" t="s">
        <v>6397</v>
      </c>
      <c r="E1796" t="s">
        <v>3034</v>
      </c>
      <c r="F1796" t="s">
        <v>615</v>
      </c>
      <c r="G1796" s="240">
        <v>505</v>
      </c>
      <c r="H1796" s="241">
        <v>50</v>
      </c>
      <c r="I1796" t="s">
        <v>766</v>
      </c>
      <c r="J1796" s="242">
        <v>54</v>
      </c>
      <c r="K1796" s="242">
        <v>86</v>
      </c>
      <c r="L1796" t="s">
        <v>636</v>
      </c>
      <c r="M1796" s="239">
        <v>172</v>
      </c>
      <c r="N1796" s="239" t="s">
        <v>2882</v>
      </c>
      <c r="O1796" s="241">
        <v>80</v>
      </c>
      <c r="P1796">
        <v>508</v>
      </c>
    </row>
    <row r="1797" spans="1:16" x14ac:dyDescent="0.35">
      <c r="A1797" t="s">
        <v>554</v>
      </c>
      <c r="B1797" t="s">
        <v>6398</v>
      </c>
      <c r="C1797" t="s">
        <v>6399</v>
      </c>
      <c r="E1797" t="s">
        <v>3034</v>
      </c>
      <c r="F1797" t="s">
        <v>618</v>
      </c>
      <c r="G1797" s="240">
        <v>399</v>
      </c>
      <c r="H1797" s="241">
        <v>21</v>
      </c>
      <c r="I1797" t="s">
        <v>766</v>
      </c>
      <c r="J1797" s="242">
        <v>19</v>
      </c>
      <c r="K1797" s="242">
        <v>30</v>
      </c>
      <c r="L1797" t="s">
        <v>634</v>
      </c>
      <c r="M1797" s="239">
        <v>71</v>
      </c>
      <c r="N1797" s="239" t="s">
        <v>3834</v>
      </c>
      <c r="O1797" s="241">
        <v>34</v>
      </c>
      <c r="P1797">
        <v>408</v>
      </c>
    </row>
    <row r="1798" spans="1:16" x14ac:dyDescent="0.35">
      <c r="A1798" t="s">
        <v>554</v>
      </c>
      <c r="B1798" t="s">
        <v>6400</v>
      </c>
      <c r="C1798" t="s">
        <v>6401</v>
      </c>
      <c r="E1798" t="s">
        <v>2861</v>
      </c>
      <c r="F1798" t="s">
        <v>615</v>
      </c>
      <c r="G1798" s="240">
        <v>379</v>
      </c>
      <c r="H1798" s="241">
        <v>33</v>
      </c>
      <c r="I1798" t="s">
        <v>764</v>
      </c>
      <c r="J1798" s="242">
        <v>39</v>
      </c>
      <c r="K1798" s="242">
        <v>62</v>
      </c>
      <c r="L1798" t="s">
        <v>636</v>
      </c>
      <c r="M1798" s="239">
        <v>178</v>
      </c>
      <c r="N1798" s="239" t="s">
        <v>2765</v>
      </c>
      <c r="O1798" s="241">
        <v>53</v>
      </c>
      <c r="P1798">
        <v>371</v>
      </c>
    </row>
    <row r="1799" spans="1:16" x14ac:dyDescent="0.35">
      <c r="A1799" t="s">
        <v>554</v>
      </c>
      <c r="B1799" t="s">
        <v>6402</v>
      </c>
      <c r="C1799" t="s">
        <v>6403</v>
      </c>
      <c r="E1799" t="s">
        <v>2819</v>
      </c>
      <c r="F1799" t="s">
        <v>618</v>
      </c>
      <c r="G1799" s="240">
        <v>772</v>
      </c>
      <c r="H1799" s="241">
        <v>57</v>
      </c>
      <c r="I1799" t="s">
        <v>2739</v>
      </c>
      <c r="J1799" s="242">
        <v>56</v>
      </c>
      <c r="K1799" s="242">
        <v>90</v>
      </c>
      <c r="L1799" t="s">
        <v>634</v>
      </c>
      <c r="M1799" s="239">
        <v>197</v>
      </c>
      <c r="N1799" s="239" t="s">
        <v>2975</v>
      </c>
      <c r="O1799" s="241">
        <v>91</v>
      </c>
      <c r="P1799">
        <v>772</v>
      </c>
    </row>
    <row r="1800" spans="1:16" x14ac:dyDescent="0.35">
      <c r="A1800" t="s">
        <v>554</v>
      </c>
      <c r="B1800" t="s">
        <v>6404</v>
      </c>
      <c r="C1800" t="s">
        <v>6405</v>
      </c>
      <c r="E1800" t="s">
        <v>2819</v>
      </c>
      <c r="F1800" t="s">
        <v>615</v>
      </c>
      <c r="G1800" s="240">
        <v>395</v>
      </c>
      <c r="H1800" s="241">
        <v>31</v>
      </c>
      <c r="I1800" t="s">
        <v>2739</v>
      </c>
      <c r="J1800" s="242">
        <v>33</v>
      </c>
      <c r="K1800" s="242">
        <v>53</v>
      </c>
      <c r="L1800" t="s">
        <v>634</v>
      </c>
      <c r="M1800" s="239">
        <v>136</v>
      </c>
      <c r="N1800" s="239" t="s">
        <v>2806</v>
      </c>
      <c r="O1800" s="241">
        <v>50</v>
      </c>
      <c r="P1800">
        <v>392</v>
      </c>
    </row>
    <row r="1801" spans="1:16" x14ac:dyDescent="0.35">
      <c r="A1801" t="s">
        <v>554</v>
      </c>
      <c r="B1801" t="s">
        <v>6406</v>
      </c>
      <c r="C1801" t="s">
        <v>6407</v>
      </c>
      <c r="E1801" t="s">
        <v>2751</v>
      </c>
      <c r="F1801" t="s">
        <v>618</v>
      </c>
      <c r="G1801" s="240">
        <v>399</v>
      </c>
      <c r="H1801" s="241">
        <v>34</v>
      </c>
      <c r="I1801" t="s">
        <v>2739</v>
      </c>
      <c r="J1801" s="242">
        <v>38</v>
      </c>
      <c r="K1801" s="242">
        <v>61</v>
      </c>
      <c r="L1801" t="s">
        <v>634</v>
      </c>
      <c r="M1801" s="239">
        <v>119</v>
      </c>
      <c r="N1801" s="239" t="s">
        <v>2811</v>
      </c>
      <c r="O1801" s="241">
        <v>54</v>
      </c>
      <c r="P1801">
        <v>395</v>
      </c>
    </row>
    <row r="1802" spans="1:16" x14ac:dyDescent="0.35">
      <c r="A1802" t="s">
        <v>554</v>
      </c>
      <c r="B1802" t="s">
        <v>6408</v>
      </c>
      <c r="C1802" t="s">
        <v>6409</v>
      </c>
      <c r="E1802" t="s">
        <v>2743</v>
      </c>
      <c r="F1802" t="s">
        <v>618</v>
      </c>
      <c r="G1802" s="240">
        <v>2148</v>
      </c>
      <c r="H1802" s="241">
        <v>143</v>
      </c>
      <c r="I1802" t="s">
        <v>768</v>
      </c>
      <c r="J1802" s="242">
        <v>154</v>
      </c>
      <c r="K1802" s="242">
        <v>246</v>
      </c>
      <c r="L1802" t="s">
        <v>636</v>
      </c>
      <c r="M1802" s="239">
        <v>94</v>
      </c>
      <c r="N1802" s="239" t="s">
        <v>2903</v>
      </c>
      <c r="O1802" s="241">
        <v>229</v>
      </c>
      <c r="P1802">
        <v>2166</v>
      </c>
    </row>
    <row r="1803" spans="1:16" x14ac:dyDescent="0.35">
      <c r="A1803" t="s">
        <v>555</v>
      </c>
      <c r="B1803" t="s">
        <v>6410</v>
      </c>
      <c r="C1803" t="s">
        <v>6411</v>
      </c>
      <c r="E1803" t="s">
        <v>2793</v>
      </c>
      <c r="F1803" t="s">
        <v>612</v>
      </c>
      <c r="G1803" s="240">
        <v>483</v>
      </c>
      <c r="H1803" s="241">
        <v>193</v>
      </c>
      <c r="I1803" t="s">
        <v>764</v>
      </c>
      <c r="J1803" s="242">
        <v>202</v>
      </c>
      <c r="K1803" s="242">
        <v>323</v>
      </c>
      <c r="L1803" t="s">
        <v>636</v>
      </c>
      <c r="M1803" s="239">
        <v>171</v>
      </c>
      <c r="N1803" s="239" t="s">
        <v>2877</v>
      </c>
      <c r="O1803" s="241">
        <v>309</v>
      </c>
      <c r="P1803">
        <v>467</v>
      </c>
    </row>
    <row r="1804" spans="1:16" x14ac:dyDescent="0.35">
      <c r="A1804" t="s">
        <v>555</v>
      </c>
      <c r="B1804" t="s">
        <v>6412</v>
      </c>
      <c r="C1804" t="s">
        <v>6413</v>
      </c>
      <c r="E1804" t="s">
        <v>2793</v>
      </c>
      <c r="F1804" t="s">
        <v>618</v>
      </c>
      <c r="G1804" s="240">
        <v>315</v>
      </c>
      <c r="H1804" s="241">
        <v>76</v>
      </c>
      <c r="I1804" t="s">
        <v>764</v>
      </c>
      <c r="J1804" s="242">
        <v>76</v>
      </c>
      <c r="K1804" s="242">
        <v>122</v>
      </c>
      <c r="L1804" t="s">
        <v>634</v>
      </c>
      <c r="M1804" s="239">
        <v>79</v>
      </c>
      <c r="N1804" s="239" t="s">
        <v>2882</v>
      </c>
      <c r="O1804" s="241">
        <v>122</v>
      </c>
      <c r="P1804">
        <v>312</v>
      </c>
    </row>
    <row r="1805" spans="1:16" x14ac:dyDescent="0.35">
      <c r="A1805" t="s">
        <v>555</v>
      </c>
      <c r="B1805" t="s">
        <v>6414</v>
      </c>
      <c r="C1805" t="s">
        <v>6415</v>
      </c>
      <c r="E1805" t="s">
        <v>2738</v>
      </c>
      <c r="F1805" t="s">
        <v>618</v>
      </c>
      <c r="G1805" s="240">
        <v>236</v>
      </c>
      <c r="H1805" s="241">
        <v>85</v>
      </c>
      <c r="I1805" t="s">
        <v>2739</v>
      </c>
      <c r="J1805" s="242">
        <v>81</v>
      </c>
      <c r="K1805" s="242">
        <v>130</v>
      </c>
      <c r="L1805" s="217" t="s">
        <v>845</v>
      </c>
      <c r="M1805" s="239">
        <v>119</v>
      </c>
      <c r="N1805" s="239" t="s">
        <v>2735</v>
      </c>
      <c r="O1805" s="241">
        <v>136</v>
      </c>
      <c r="P1805">
        <v>236</v>
      </c>
    </row>
    <row r="1806" spans="1:16" x14ac:dyDescent="0.35">
      <c r="A1806" t="s">
        <v>555</v>
      </c>
      <c r="B1806" t="s">
        <v>6416</v>
      </c>
      <c r="C1806" t="s">
        <v>6417</v>
      </c>
      <c r="E1806" t="s">
        <v>2743</v>
      </c>
      <c r="F1806" t="s">
        <v>618</v>
      </c>
      <c r="G1806" s="240">
        <v>388</v>
      </c>
      <c r="H1806" s="241">
        <v>113</v>
      </c>
      <c r="I1806" t="s">
        <v>768</v>
      </c>
      <c r="J1806" s="242">
        <v>108</v>
      </c>
      <c r="K1806" s="242">
        <v>173</v>
      </c>
      <c r="L1806" t="s">
        <v>634</v>
      </c>
      <c r="M1806" s="239">
        <v>23</v>
      </c>
      <c r="N1806" s="239" t="s">
        <v>2744</v>
      </c>
      <c r="O1806" s="241">
        <v>181</v>
      </c>
      <c r="P1806">
        <v>396</v>
      </c>
    </row>
    <row r="1807" spans="1:16" x14ac:dyDescent="0.35">
      <c r="A1807" t="s">
        <v>556</v>
      </c>
      <c r="B1807" t="s">
        <v>6418</v>
      </c>
      <c r="C1807" t="s">
        <v>6419</v>
      </c>
      <c r="E1807" t="s">
        <v>2802</v>
      </c>
      <c r="F1807" t="s">
        <v>615</v>
      </c>
      <c r="G1807" s="240">
        <v>573</v>
      </c>
      <c r="H1807" s="241">
        <v>113</v>
      </c>
      <c r="I1807" t="s">
        <v>764</v>
      </c>
      <c r="J1807" s="242">
        <v>125</v>
      </c>
      <c r="K1807" s="242">
        <v>200</v>
      </c>
      <c r="L1807" t="s">
        <v>634</v>
      </c>
      <c r="M1807" s="239">
        <v>174</v>
      </c>
      <c r="N1807" s="239" t="s">
        <v>3280</v>
      </c>
      <c r="O1807" s="241">
        <v>181</v>
      </c>
      <c r="P1807">
        <v>559</v>
      </c>
    </row>
    <row r="1808" spans="1:16" x14ac:dyDescent="0.35">
      <c r="A1808" t="s">
        <v>556</v>
      </c>
      <c r="B1808" t="s">
        <v>6420</v>
      </c>
      <c r="C1808" t="s">
        <v>6421</v>
      </c>
      <c r="E1808" t="s">
        <v>3055</v>
      </c>
      <c r="F1808" t="s">
        <v>618</v>
      </c>
      <c r="G1808" s="240">
        <v>437</v>
      </c>
      <c r="H1808" s="241">
        <v>62</v>
      </c>
      <c r="I1808" t="s">
        <v>763</v>
      </c>
      <c r="J1808" s="242">
        <v>64</v>
      </c>
      <c r="K1808" s="242">
        <v>102</v>
      </c>
      <c r="L1808" s="217" t="s">
        <v>845</v>
      </c>
      <c r="M1808" s="239"/>
      <c r="N1808" s="239"/>
      <c r="O1808" s="241">
        <v>99</v>
      </c>
      <c r="P1808">
        <v>428</v>
      </c>
    </row>
    <row r="1809" spans="1:16" x14ac:dyDescent="0.35">
      <c r="A1809" t="s">
        <v>556</v>
      </c>
      <c r="B1809" t="s">
        <v>6422</v>
      </c>
      <c r="C1809" t="s">
        <v>6423</v>
      </c>
      <c r="E1809" t="s">
        <v>2802</v>
      </c>
      <c r="F1809" t="s">
        <v>615</v>
      </c>
      <c r="G1809" s="240">
        <v>523</v>
      </c>
      <c r="H1809" s="241">
        <v>110</v>
      </c>
      <c r="I1809" t="s">
        <v>764</v>
      </c>
      <c r="J1809" s="242">
        <v>113</v>
      </c>
      <c r="K1809" s="242">
        <v>181</v>
      </c>
      <c r="L1809" t="s">
        <v>636</v>
      </c>
      <c r="M1809" s="239">
        <v>159</v>
      </c>
      <c r="N1809" s="239" t="s">
        <v>2731</v>
      </c>
      <c r="O1809" s="241">
        <v>176</v>
      </c>
      <c r="P1809">
        <v>516</v>
      </c>
    </row>
    <row r="1810" spans="1:16" x14ac:dyDescent="0.35">
      <c r="A1810" t="s">
        <v>556</v>
      </c>
      <c r="B1810" t="s">
        <v>6424</v>
      </c>
      <c r="C1810" t="s">
        <v>6425</v>
      </c>
      <c r="E1810" t="s">
        <v>2861</v>
      </c>
      <c r="F1810" t="s">
        <v>618</v>
      </c>
      <c r="G1810" s="240">
        <v>376</v>
      </c>
      <c r="H1810" s="241">
        <v>59</v>
      </c>
      <c r="I1810" t="s">
        <v>764</v>
      </c>
      <c r="J1810" s="242">
        <v>57</v>
      </c>
      <c r="K1810" s="242">
        <v>91</v>
      </c>
      <c r="L1810" t="s">
        <v>634</v>
      </c>
      <c r="M1810" s="239">
        <v>215</v>
      </c>
      <c r="N1810" s="239" t="s">
        <v>3162</v>
      </c>
      <c r="O1810" s="241">
        <v>94</v>
      </c>
      <c r="P1810">
        <v>370</v>
      </c>
    </row>
    <row r="1811" spans="1:16" x14ac:dyDescent="0.35">
      <c r="A1811" t="s">
        <v>556</v>
      </c>
      <c r="B1811" t="s">
        <v>6426</v>
      </c>
      <c r="C1811" t="s">
        <v>6427</v>
      </c>
      <c r="E1811" t="s">
        <v>2819</v>
      </c>
      <c r="F1811" t="s">
        <v>618</v>
      </c>
      <c r="G1811" s="240">
        <v>596</v>
      </c>
      <c r="H1811" s="241">
        <v>117</v>
      </c>
      <c r="I1811" t="s">
        <v>2739</v>
      </c>
      <c r="J1811" s="242">
        <v>117</v>
      </c>
      <c r="K1811" s="242">
        <v>187</v>
      </c>
      <c r="L1811" t="s">
        <v>636</v>
      </c>
      <c r="M1811" s="239">
        <v>355</v>
      </c>
      <c r="N1811" s="239" t="s">
        <v>3127</v>
      </c>
      <c r="O1811" s="241">
        <v>187</v>
      </c>
      <c r="P1811">
        <v>586</v>
      </c>
    </row>
    <row r="1812" spans="1:16" x14ac:dyDescent="0.35">
      <c r="A1812" t="s">
        <v>556</v>
      </c>
      <c r="B1812" t="s">
        <v>6428</v>
      </c>
      <c r="C1812" t="s">
        <v>6429</v>
      </c>
      <c r="E1812" t="s">
        <v>2819</v>
      </c>
      <c r="F1812" t="s">
        <v>618</v>
      </c>
      <c r="G1812" s="240">
        <v>409</v>
      </c>
      <c r="H1812" s="241">
        <v>51</v>
      </c>
      <c r="I1812" t="s">
        <v>2739</v>
      </c>
      <c r="J1812" s="242">
        <v>51</v>
      </c>
      <c r="K1812" s="242">
        <v>82</v>
      </c>
      <c r="L1812" t="s">
        <v>636</v>
      </c>
      <c r="M1812" s="239">
        <v>261</v>
      </c>
      <c r="N1812" s="239" t="s">
        <v>3127</v>
      </c>
      <c r="O1812" s="241">
        <v>82</v>
      </c>
      <c r="P1812">
        <v>414</v>
      </c>
    </row>
    <row r="1813" spans="1:16" x14ac:dyDescent="0.35">
      <c r="A1813" t="s">
        <v>556</v>
      </c>
      <c r="B1813" t="s">
        <v>6430</v>
      </c>
      <c r="C1813" t="s">
        <v>6431</v>
      </c>
      <c r="E1813" t="s">
        <v>2743</v>
      </c>
      <c r="F1813" t="s">
        <v>618</v>
      </c>
      <c r="G1813" s="240">
        <v>1190</v>
      </c>
      <c r="H1813" s="241">
        <v>204</v>
      </c>
      <c r="I1813" t="s">
        <v>768</v>
      </c>
      <c r="J1813" s="242">
        <v>197</v>
      </c>
      <c r="K1813" s="242">
        <v>315</v>
      </c>
      <c r="L1813" t="s">
        <v>634</v>
      </c>
      <c r="M1813" s="239">
        <v>62</v>
      </c>
      <c r="N1813" s="239" t="s">
        <v>2744</v>
      </c>
      <c r="O1813" s="241">
        <v>326</v>
      </c>
      <c r="P1813">
        <v>1191</v>
      </c>
    </row>
    <row r="1814" spans="1:16" x14ac:dyDescent="0.35">
      <c r="A1814" t="s">
        <v>557</v>
      </c>
      <c r="B1814" t="s">
        <v>6432</v>
      </c>
      <c r="C1814" t="s">
        <v>6433</v>
      </c>
      <c r="E1814" t="s">
        <v>2743</v>
      </c>
      <c r="F1814" t="s">
        <v>615</v>
      </c>
      <c r="G1814" s="240">
        <v>1064</v>
      </c>
      <c r="H1814" s="241">
        <v>238</v>
      </c>
      <c r="I1814" t="s">
        <v>768</v>
      </c>
      <c r="J1814" s="242">
        <v>233</v>
      </c>
      <c r="K1814" s="242">
        <v>373</v>
      </c>
      <c r="L1814" t="s">
        <v>636</v>
      </c>
      <c r="M1814" s="239">
        <v>80</v>
      </c>
      <c r="N1814" s="239" t="s">
        <v>2831</v>
      </c>
      <c r="O1814" s="241">
        <v>381</v>
      </c>
      <c r="P1814">
        <v>1079</v>
      </c>
    </row>
    <row r="1815" spans="1:16" x14ac:dyDescent="0.35">
      <c r="A1815" t="s">
        <v>558</v>
      </c>
      <c r="B1815" t="s">
        <v>6434</v>
      </c>
      <c r="C1815" t="s">
        <v>6435</v>
      </c>
      <c r="E1815" t="s">
        <v>2743</v>
      </c>
      <c r="F1815" t="s">
        <v>615</v>
      </c>
      <c r="G1815" s="240">
        <v>1185</v>
      </c>
      <c r="H1815" s="241">
        <v>114</v>
      </c>
      <c r="I1815" t="s">
        <v>768</v>
      </c>
      <c r="J1815" s="242">
        <v>112</v>
      </c>
      <c r="K1815" s="242">
        <v>179</v>
      </c>
      <c r="L1815" t="s">
        <v>634</v>
      </c>
      <c r="M1815" s="239">
        <v>30</v>
      </c>
      <c r="N1815" s="239" t="s">
        <v>4220</v>
      </c>
      <c r="O1815" s="241">
        <v>182</v>
      </c>
      <c r="P1815">
        <v>1199</v>
      </c>
    </row>
    <row r="1816" spans="1:16" x14ac:dyDescent="0.35">
      <c r="A1816" t="s">
        <v>559</v>
      </c>
      <c r="B1816" t="s">
        <v>1025</v>
      </c>
      <c r="C1816" t="s">
        <v>6436</v>
      </c>
      <c r="E1816" t="s">
        <v>2743</v>
      </c>
      <c r="F1816" t="s">
        <v>612</v>
      </c>
      <c r="G1816" s="240">
        <v>875</v>
      </c>
      <c r="H1816" s="241">
        <v>186</v>
      </c>
      <c r="I1816" t="s">
        <v>768</v>
      </c>
      <c r="J1816" s="242">
        <v>184</v>
      </c>
      <c r="K1816" s="242">
        <v>294</v>
      </c>
      <c r="L1816" t="s">
        <v>636</v>
      </c>
      <c r="M1816" s="239">
        <v>57</v>
      </c>
      <c r="N1816" s="239" t="s">
        <v>2964</v>
      </c>
      <c r="O1816" s="241">
        <v>298</v>
      </c>
      <c r="P1816">
        <v>882</v>
      </c>
    </row>
    <row r="1817" spans="1:16" x14ac:dyDescent="0.35">
      <c r="A1817" t="s">
        <v>560</v>
      </c>
      <c r="B1817" t="s">
        <v>6437</v>
      </c>
      <c r="C1817" t="s">
        <v>6438</v>
      </c>
      <c r="E1817" t="s">
        <v>2743</v>
      </c>
      <c r="F1817" t="s">
        <v>615</v>
      </c>
      <c r="G1817" s="240">
        <v>1278</v>
      </c>
      <c r="H1817" s="241">
        <v>287</v>
      </c>
      <c r="I1817" t="s">
        <v>768</v>
      </c>
      <c r="J1817" s="242">
        <v>278</v>
      </c>
      <c r="K1817" s="242">
        <v>445</v>
      </c>
      <c r="L1817" t="s">
        <v>634</v>
      </c>
      <c r="M1817" s="239">
        <v>125</v>
      </c>
      <c r="N1817" s="239" t="s">
        <v>2768</v>
      </c>
      <c r="O1817" s="241">
        <v>459</v>
      </c>
      <c r="P1817">
        <v>1302</v>
      </c>
    </row>
    <row r="1818" spans="1:16" x14ac:dyDescent="0.35">
      <c r="A1818" t="s">
        <v>561</v>
      </c>
      <c r="B1818" t="s">
        <v>6439</v>
      </c>
      <c r="C1818" t="s">
        <v>6440</v>
      </c>
      <c r="E1818" t="s">
        <v>2743</v>
      </c>
      <c r="F1818" t="s">
        <v>612</v>
      </c>
      <c r="G1818" s="240">
        <v>619</v>
      </c>
      <c r="H1818" s="241">
        <v>183</v>
      </c>
      <c r="I1818" t="s">
        <v>768</v>
      </c>
      <c r="J1818" s="242">
        <v>195</v>
      </c>
      <c r="K1818" s="242">
        <v>312</v>
      </c>
      <c r="L1818" t="s">
        <v>636</v>
      </c>
      <c r="M1818" s="239">
        <v>58</v>
      </c>
      <c r="N1818" s="239" t="s">
        <v>2777</v>
      </c>
      <c r="O1818" s="241">
        <v>293</v>
      </c>
      <c r="P1818">
        <v>616</v>
      </c>
    </row>
    <row r="1819" spans="1:16" x14ac:dyDescent="0.35">
      <c r="A1819" t="s">
        <v>562</v>
      </c>
      <c r="B1819" t="s">
        <v>6441</v>
      </c>
      <c r="C1819" t="s">
        <v>6442</v>
      </c>
      <c r="E1819" t="s">
        <v>2743</v>
      </c>
      <c r="F1819" t="s">
        <v>615</v>
      </c>
      <c r="G1819" s="240">
        <v>1207</v>
      </c>
      <c r="H1819" s="241">
        <v>254</v>
      </c>
      <c r="I1819" t="s">
        <v>768</v>
      </c>
      <c r="J1819" s="242">
        <v>247</v>
      </c>
      <c r="K1819" s="242">
        <v>395</v>
      </c>
      <c r="L1819" t="s">
        <v>634</v>
      </c>
      <c r="M1819" s="239">
        <v>83</v>
      </c>
      <c r="N1819" s="239" t="s">
        <v>2811</v>
      </c>
      <c r="O1819" s="241">
        <v>406</v>
      </c>
      <c r="P1819">
        <v>1219</v>
      </c>
    </row>
    <row r="1820" spans="1:16" x14ac:dyDescent="0.35">
      <c r="A1820" t="s">
        <v>563</v>
      </c>
      <c r="B1820" t="s">
        <v>6443</v>
      </c>
      <c r="C1820" t="s">
        <v>6444</v>
      </c>
      <c r="E1820" t="s">
        <v>2743</v>
      </c>
      <c r="F1820" t="s">
        <v>612</v>
      </c>
      <c r="G1820" s="240">
        <v>490</v>
      </c>
      <c r="H1820" s="241">
        <v>167</v>
      </c>
      <c r="I1820" t="s">
        <v>768</v>
      </c>
      <c r="J1820" s="242">
        <v>169</v>
      </c>
      <c r="K1820" s="242">
        <v>270</v>
      </c>
      <c r="L1820" t="s">
        <v>636</v>
      </c>
      <c r="M1820" s="239">
        <v>51</v>
      </c>
      <c r="N1820" s="239" t="s">
        <v>3615</v>
      </c>
      <c r="O1820" s="241">
        <v>267</v>
      </c>
      <c r="P1820">
        <v>507</v>
      </c>
    </row>
    <row r="1821" spans="1:16" x14ac:dyDescent="0.35">
      <c r="A1821" t="s">
        <v>564</v>
      </c>
      <c r="B1821" t="s">
        <v>6445</v>
      </c>
      <c r="C1821" t="s">
        <v>6446</v>
      </c>
      <c r="E1821" t="s">
        <v>2743</v>
      </c>
      <c r="F1821" t="s">
        <v>612</v>
      </c>
      <c r="G1821" s="240">
        <v>1382</v>
      </c>
      <c r="H1821" s="241">
        <v>447</v>
      </c>
      <c r="I1821" t="s">
        <v>768</v>
      </c>
      <c r="J1821" s="242">
        <v>441</v>
      </c>
      <c r="K1821" s="242">
        <v>706</v>
      </c>
      <c r="L1821" t="s">
        <v>634</v>
      </c>
      <c r="M1821" s="239">
        <v>116</v>
      </c>
      <c r="N1821" s="239" t="s">
        <v>2806</v>
      </c>
      <c r="O1821" s="241">
        <v>715</v>
      </c>
      <c r="P1821">
        <v>1408</v>
      </c>
    </row>
    <row r="1822" spans="1:16" x14ac:dyDescent="0.35">
      <c r="A1822" t="s">
        <v>565</v>
      </c>
      <c r="B1822" t="s">
        <v>6447</v>
      </c>
      <c r="C1822" t="s">
        <v>6448</v>
      </c>
      <c r="E1822" t="s">
        <v>2743</v>
      </c>
      <c r="F1822" t="s">
        <v>612</v>
      </c>
      <c r="G1822" s="240">
        <v>1384</v>
      </c>
      <c r="H1822" s="241">
        <v>672</v>
      </c>
      <c r="I1822" t="s">
        <v>768</v>
      </c>
      <c r="J1822" s="242">
        <v>655</v>
      </c>
      <c r="K1822" s="242">
        <v>1048</v>
      </c>
      <c r="L1822" t="s">
        <v>634</v>
      </c>
      <c r="M1822" s="239">
        <v>190</v>
      </c>
      <c r="N1822" s="239" t="s">
        <v>2735</v>
      </c>
      <c r="O1822" s="241">
        <v>1075</v>
      </c>
      <c r="P1822">
        <v>1405</v>
      </c>
    </row>
    <row r="1823" spans="1:16" x14ac:dyDescent="0.35">
      <c r="A1823" t="s">
        <v>566</v>
      </c>
      <c r="B1823" t="s">
        <v>6449</v>
      </c>
      <c r="C1823" t="s">
        <v>6450</v>
      </c>
      <c r="E1823" t="s">
        <v>2743</v>
      </c>
      <c r="F1823" t="s">
        <v>612</v>
      </c>
      <c r="G1823" s="240">
        <v>2130</v>
      </c>
      <c r="H1823" s="241">
        <v>721</v>
      </c>
      <c r="I1823" t="s">
        <v>768</v>
      </c>
      <c r="J1823" s="242">
        <v>717</v>
      </c>
      <c r="K1823" s="242">
        <v>1147</v>
      </c>
      <c r="L1823" t="s">
        <v>636</v>
      </c>
      <c r="M1823" s="239">
        <v>257</v>
      </c>
      <c r="N1823" s="239" t="s">
        <v>2772</v>
      </c>
      <c r="O1823" s="241">
        <v>1154</v>
      </c>
      <c r="P1823">
        <v>2170</v>
      </c>
    </row>
    <row r="1824" spans="1:16" x14ac:dyDescent="0.35">
      <c r="A1824" t="s">
        <v>567</v>
      </c>
      <c r="B1824" t="s">
        <v>6451</v>
      </c>
      <c r="C1824" t="s">
        <v>6452</v>
      </c>
      <c r="E1824" t="s">
        <v>2743</v>
      </c>
      <c r="F1824" t="s">
        <v>615</v>
      </c>
      <c r="G1824" s="240">
        <v>2100</v>
      </c>
      <c r="H1824" s="241">
        <v>812</v>
      </c>
      <c r="I1824" t="s">
        <v>768</v>
      </c>
      <c r="J1824" s="242">
        <v>862</v>
      </c>
      <c r="K1824" s="242">
        <v>1379</v>
      </c>
      <c r="L1824" t="s">
        <v>634</v>
      </c>
      <c r="M1824" s="239">
        <v>215</v>
      </c>
      <c r="N1824" s="239" t="s">
        <v>3615</v>
      </c>
      <c r="O1824" s="241">
        <v>1299</v>
      </c>
      <c r="P1824">
        <v>2114</v>
      </c>
    </row>
    <row r="1825" spans="1:16" x14ac:dyDescent="0.35">
      <c r="A1825" t="s">
        <v>568</v>
      </c>
      <c r="B1825" t="s">
        <v>6453</v>
      </c>
      <c r="C1825" t="s">
        <v>6454</v>
      </c>
      <c r="E1825" t="s">
        <v>2743</v>
      </c>
      <c r="F1825" t="s">
        <v>612</v>
      </c>
      <c r="G1825" s="240">
        <v>692</v>
      </c>
      <c r="H1825" s="241">
        <v>245</v>
      </c>
      <c r="I1825" t="s">
        <v>768</v>
      </c>
      <c r="J1825" s="242">
        <v>256</v>
      </c>
      <c r="K1825" s="242">
        <v>410</v>
      </c>
      <c r="L1825" t="s">
        <v>634</v>
      </c>
      <c r="M1825" s="239">
        <v>83</v>
      </c>
      <c r="N1825" s="239" t="s">
        <v>2999</v>
      </c>
      <c r="O1825" s="241">
        <v>392</v>
      </c>
      <c r="P1825">
        <v>702</v>
      </c>
    </row>
    <row r="1826" spans="1:16" x14ac:dyDescent="0.35">
      <c r="A1826" t="s">
        <v>569</v>
      </c>
      <c r="B1826" t="s">
        <v>6455</v>
      </c>
      <c r="C1826" t="s">
        <v>6456</v>
      </c>
      <c r="E1826" t="s">
        <v>2743</v>
      </c>
      <c r="F1826" t="s">
        <v>615</v>
      </c>
      <c r="G1826" s="240">
        <v>612</v>
      </c>
      <c r="H1826" s="241">
        <v>139</v>
      </c>
      <c r="I1826" t="s">
        <v>768</v>
      </c>
      <c r="J1826" s="242">
        <v>136</v>
      </c>
      <c r="K1826" s="242">
        <v>218</v>
      </c>
      <c r="L1826" t="s">
        <v>636</v>
      </c>
      <c r="M1826" s="239">
        <v>63</v>
      </c>
      <c r="N1826" s="239" t="s">
        <v>2768</v>
      </c>
      <c r="O1826" s="241">
        <v>222</v>
      </c>
      <c r="P1826">
        <v>624</v>
      </c>
    </row>
    <row r="1827" spans="1:16" x14ac:dyDescent="0.35">
      <c r="A1827" t="s">
        <v>570</v>
      </c>
      <c r="B1827" t="s">
        <v>1947</v>
      </c>
      <c r="C1827" t="s">
        <v>6457</v>
      </c>
      <c r="E1827" t="s">
        <v>2743</v>
      </c>
      <c r="F1827" t="s">
        <v>615</v>
      </c>
      <c r="G1827" s="240">
        <v>1419</v>
      </c>
      <c r="H1827" s="241">
        <v>277</v>
      </c>
      <c r="I1827" t="s">
        <v>768</v>
      </c>
      <c r="J1827" s="242">
        <v>266</v>
      </c>
      <c r="K1827" s="242">
        <v>426</v>
      </c>
      <c r="L1827" t="s">
        <v>634</v>
      </c>
      <c r="M1827" s="239">
        <v>98</v>
      </c>
      <c r="N1827" s="239" t="s">
        <v>2975</v>
      </c>
      <c r="O1827" s="241">
        <v>443</v>
      </c>
      <c r="P1827">
        <v>1436</v>
      </c>
    </row>
    <row r="1828" spans="1:16" x14ac:dyDescent="0.35">
      <c r="A1828" t="s">
        <v>571</v>
      </c>
      <c r="B1828" t="s">
        <v>6458</v>
      </c>
      <c r="C1828" t="s">
        <v>6459</v>
      </c>
      <c r="E1828" t="s">
        <v>2743</v>
      </c>
      <c r="F1828" t="s">
        <v>612</v>
      </c>
      <c r="G1828" s="240">
        <v>476</v>
      </c>
      <c r="H1828" s="241">
        <v>119</v>
      </c>
      <c r="I1828" t="s">
        <v>768</v>
      </c>
      <c r="J1828" s="242">
        <v>123</v>
      </c>
      <c r="K1828" s="242">
        <v>197</v>
      </c>
      <c r="L1828" t="s">
        <v>636</v>
      </c>
      <c r="M1828" s="239">
        <v>42</v>
      </c>
      <c r="N1828" s="239" t="s">
        <v>2806</v>
      </c>
      <c r="O1828" s="241">
        <v>190</v>
      </c>
      <c r="P1828">
        <v>481</v>
      </c>
    </row>
    <row r="1829" spans="1:16" x14ac:dyDescent="0.35">
      <c r="A1829" t="s">
        <v>572</v>
      </c>
      <c r="B1829" t="s">
        <v>6460</v>
      </c>
      <c r="C1829" t="s">
        <v>6461</v>
      </c>
      <c r="E1829" t="s">
        <v>2743</v>
      </c>
      <c r="F1829" t="s">
        <v>615</v>
      </c>
      <c r="G1829" s="240">
        <v>721</v>
      </c>
      <c r="H1829" s="241">
        <v>138</v>
      </c>
      <c r="I1829" t="s">
        <v>768</v>
      </c>
      <c r="J1829" s="242">
        <v>127</v>
      </c>
      <c r="K1829" s="242">
        <v>203</v>
      </c>
      <c r="L1829" t="s">
        <v>634</v>
      </c>
      <c r="M1829" s="239">
        <v>55</v>
      </c>
      <c r="N1829" s="239" t="s">
        <v>2850</v>
      </c>
      <c r="O1829" s="241">
        <v>221</v>
      </c>
      <c r="P1829">
        <v>731</v>
      </c>
    </row>
    <row r="1830" spans="1:16" x14ac:dyDescent="0.35">
      <c r="A1830" t="s">
        <v>573</v>
      </c>
      <c r="B1830" t="s">
        <v>6462</v>
      </c>
      <c r="C1830" t="s">
        <v>6463</v>
      </c>
      <c r="E1830" t="s">
        <v>2743</v>
      </c>
      <c r="F1830" t="s">
        <v>612</v>
      </c>
      <c r="G1830" s="240">
        <v>1248</v>
      </c>
      <c r="H1830" s="241">
        <v>370</v>
      </c>
      <c r="I1830" t="s">
        <v>768</v>
      </c>
      <c r="J1830" s="242">
        <v>364</v>
      </c>
      <c r="K1830" s="242">
        <v>582</v>
      </c>
      <c r="L1830" t="s">
        <v>636</v>
      </c>
      <c r="M1830" s="239">
        <v>168</v>
      </c>
      <c r="N1830" s="239" t="s">
        <v>2794</v>
      </c>
      <c r="O1830" s="241">
        <v>592</v>
      </c>
      <c r="P1830">
        <v>1259</v>
      </c>
    </row>
    <row r="1831" spans="1:16" x14ac:dyDescent="0.35">
      <c r="A1831" t="s">
        <v>574</v>
      </c>
      <c r="B1831" t="s">
        <v>2123</v>
      </c>
      <c r="C1831" t="s">
        <v>6464</v>
      </c>
      <c r="E1831" t="s">
        <v>2743</v>
      </c>
      <c r="F1831" t="s">
        <v>615</v>
      </c>
      <c r="G1831" s="240">
        <v>550</v>
      </c>
      <c r="H1831" s="241">
        <v>87</v>
      </c>
      <c r="I1831" t="s">
        <v>768</v>
      </c>
      <c r="J1831" s="242">
        <v>81</v>
      </c>
      <c r="K1831" s="242">
        <v>130</v>
      </c>
      <c r="L1831" t="s">
        <v>634</v>
      </c>
      <c r="M1831" s="239">
        <v>40</v>
      </c>
      <c r="N1831" s="239" t="s">
        <v>2831</v>
      </c>
      <c r="O1831" s="241">
        <v>139</v>
      </c>
      <c r="P1831">
        <v>550</v>
      </c>
    </row>
    <row r="1832" spans="1:16" x14ac:dyDescent="0.35">
      <c r="A1832" t="s">
        <v>575</v>
      </c>
      <c r="B1832" t="s">
        <v>6465</v>
      </c>
      <c r="C1832" t="s">
        <v>6466</v>
      </c>
      <c r="E1832" t="s">
        <v>2743</v>
      </c>
      <c r="F1832" t="s">
        <v>612</v>
      </c>
      <c r="G1832" s="240">
        <v>617</v>
      </c>
      <c r="H1832" s="241">
        <v>216</v>
      </c>
      <c r="I1832" t="s">
        <v>768</v>
      </c>
      <c r="J1832" s="242">
        <v>213</v>
      </c>
      <c r="K1832" s="242">
        <v>341</v>
      </c>
      <c r="L1832" t="s">
        <v>637</v>
      </c>
      <c r="M1832" s="239">
        <v>75</v>
      </c>
      <c r="N1832" s="239" t="s">
        <v>2794</v>
      </c>
      <c r="O1832" s="241">
        <v>346</v>
      </c>
      <c r="P1832">
        <v>620</v>
      </c>
    </row>
    <row r="1833" spans="1:16" x14ac:dyDescent="0.35">
      <c r="A1833" t="s">
        <v>576</v>
      </c>
      <c r="B1833" t="s">
        <v>6467</v>
      </c>
      <c r="C1833" t="s">
        <v>6468</v>
      </c>
      <c r="E1833" t="s">
        <v>2743</v>
      </c>
      <c r="F1833" t="s">
        <v>615</v>
      </c>
      <c r="G1833" s="240">
        <v>1337</v>
      </c>
      <c r="H1833" s="241">
        <v>158</v>
      </c>
      <c r="I1833" t="s">
        <v>768</v>
      </c>
      <c r="J1833" s="242">
        <v>163</v>
      </c>
      <c r="K1833" s="242">
        <v>261</v>
      </c>
      <c r="L1833" t="s">
        <v>634</v>
      </c>
      <c r="M1833" s="239">
        <v>78</v>
      </c>
      <c r="N1833" s="239" t="s">
        <v>3008</v>
      </c>
      <c r="O1833" s="241">
        <v>253</v>
      </c>
      <c r="P1833">
        <v>1344</v>
      </c>
    </row>
    <row r="1834" spans="1:16" x14ac:dyDescent="0.35">
      <c r="A1834" t="s">
        <v>577</v>
      </c>
      <c r="B1834" t="s">
        <v>2404</v>
      </c>
      <c r="C1834" t="s">
        <v>6469</v>
      </c>
      <c r="E1834" t="s">
        <v>2743</v>
      </c>
      <c r="F1834" t="s">
        <v>612</v>
      </c>
      <c r="G1834" s="240">
        <v>1355</v>
      </c>
      <c r="H1834" s="241">
        <v>481</v>
      </c>
      <c r="I1834" t="s">
        <v>768</v>
      </c>
      <c r="J1834" s="242">
        <v>464</v>
      </c>
      <c r="K1834" s="242">
        <v>742</v>
      </c>
      <c r="L1834" t="s">
        <v>634</v>
      </c>
      <c r="M1834" s="239">
        <v>151</v>
      </c>
      <c r="N1834" s="239" t="s">
        <v>2748</v>
      </c>
      <c r="O1834" s="241">
        <v>770</v>
      </c>
      <c r="P1834">
        <v>1375</v>
      </c>
    </row>
    <row r="1835" spans="1:16" x14ac:dyDescent="0.35">
      <c r="A1835" t="s">
        <v>578</v>
      </c>
      <c r="B1835" t="s">
        <v>6470</v>
      </c>
      <c r="C1835" t="s">
        <v>6471</v>
      </c>
      <c r="E1835" t="s">
        <v>2743</v>
      </c>
      <c r="F1835" t="s">
        <v>615</v>
      </c>
      <c r="G1835" s="240">
        <v>624</v>
      </c>
      <c r="H1835" s="241">
        <v>131</v>
      </c>
      <c r="I1835" t="s">
        <v>768</v>
      </c>
      <c r="J1835" s="242">
        <v>127</v>
      </c>
      <c r="K1835" s="242">
        <v>203</v>
      </c>
      <c r="L1835" t="s">
        <v>636</v>
      </c>
      <c r="M1835" s="239">
        <v>47</v>
      </c>
      <c r="N1835" s="239" t="s">
        <v>2806</v>
      </c>
      <c r="O1835" s="241">
        <v>210</v>
      </c>
      <c r="P1835">
        <v>630</v>
      </c>
    </row>
    <row r="1836" spans="1:16" x14ac:dyDescent="0.35">
      <c r="A1836" t="s">
        <v>579</v>
      </c>
      <c r="B1836" t="s">
        <v>6472</v>
      </c>
      <c r="C1836" t="s">
        <v>6473</v>
      </c>
      <c r="E1836" t="s">
        <v>2743</v>
      </c>
      <c r="F1836" t="s">
        <v>615</v>
      </c>
      <c r="G1836" s="240">
        <v>1095</v>
      </c>
      <c r="H1836" s="241">
        <v>265</v>
      </c>
      <c r="I1836" t="s">
        <v>768</v>
      </c>
      <c r="J1836" s="242">
        <v>261</v>
      </c>
      <c r="K1836" s="242">
        <v>418</v>
      </c>
      <c r="L1836" t="s">
        <v>634</v>
      </c>
      <c r="M1836" s="239">
        <v>65</v>
      </c>
      <c r="N1836" s="239" t="s">
        <v>3008</v>
      </c>
      <c r="O1836" s="241">
        <v>424</v>
      </c>
      <c r="P1836">
        <v>1111</v>
      </c>
    </row>
    <row r="1837" spans="1:16" x14ac:dyDescent="0.35">
      <c r="A1837" t="s">
        <v>580</v>
      </c>
      <c r="B1837" t="s">
        <v>2502</v>
      </c>
      <c r="C1837" t="s">
        <v>6474</v>
      </c>
      <c r="E1837" t="s">
        <v>2743</v>
      </c>
      <c r="F1837" t="s">
        <v>615</v>
      </c>
      <c r="G1837" s="240">
        <v>991</v>
      </c>
      <c r="H1837" s="241">
        <v>190</v>
      </c>
      <c r="I1837" t="s">
        <v>768</v>
      </c>
      <c r="J1837" s="242">
        <v>191</v>
      </c>
      <c r="K1837" s="242">
        <v>306</v>
      </c>
      <c r="L1837" t="s">
        <v>634</v>
      </c>
      <c r="M1837" s="239">
        <v>69</v>
      </c>
      <c r="N1837" s="239" t="s">
        <v>2975</v>
      </c>
      <c r="O1837" s="241">
        <v>304</v>
      </c>
      <c r="P1837">
        <v>1007</v>
      </c>
    </row>
    <row r="1838" spans="1:16" x14ac:dyDescent="0.35">
      <c r="A1838" t="s">
        <v>581</v>
      </c>
      <c r="B1838" t="s">
        <v>6475</v>
      </c>
      <c r="C1838" t="s">
        <v>6476</v>
      </c>
      <c r="E1838" t="s">
        <v>2743</v>
      </c>
      <c r="F1838" t="s">
        <v>615</v>
      </c>
      <c r="G1838" s="240">
        <v>692</v>
      </c>
      <c r="H1838" s="241">
        <v>167</v>
      </c>
      <c r="I1838" t="s">
        <v>768</v>
      </c>
      <c r="J1838" s="242">
        <v>161</v>
      </c>
      <c r="K1838" s="242">
        <v>258</v>
      </c>
      <c r="L1838" t="s">
        <v>634</v>
      </c>
      <c r="M1838" s="239">
        <v>64</v>
      </c>
      <c r="N1838" s="239" t="s">
        <v>2803</v>
      </c>
      <c r="O1838" s="241">
        <v>267</v>
      </c>
      <c r="P1838">
        <v>702</v>
      </c>
    </row>
    <row r="1839" spans="1:16" x14ac:dyDescent="0.35">
      <c r="A1839" t="s">
        <v>582</v>
      </c>
      <c r="B1839" t="s">
        <v>6477</v>
      </c>
      <c r="C1839" t="s">
        <v>6478</v>
      </c>
      <c r="E1839" t="s">
        <v>2743</v>
      </c>
      <c r="F1839" t="s">
        <v>615</v>
      </c>
      <c r="G1839" s="240">
        <v>1315</v>
      </c>
      <c r="H1839" s="241">
        <v>333</v>
      </c>
      <c r="I1839" t="s">
        <v>768</v>
      </c>
      <c r="J1839" s="242">
        <v>328</v>
      </c>
      <c r="K1839" s="242">
        <v>525</v>
      </c>
      <c r="L1839" t="s">
        <v>636</v>
      </c>
      <c r="M1839" s="239">
        <v>113</v>
      </c>
      <c r="N1839" s="239" t="s">
        <v>3342</v>
      </c>
      <c r="O1839" s="241">
        <v>533</v>
      </c>
      <c r="P1839">
        <v>1338</v>
      </c>
    </row>
    <row r="1840" spans="1:16" x14ac:dyDescent="0.35">
      <c r="A1840" t="s">
        <v>583</v>
      </c>
      <c r="B1840" t="s">
        <v>6479</v>
      </c>
      <c r="C1840" t="s">
        <v>6480</v>
      </c>
      <c r="E1840" t="s">
        <v>2743</v>
      </c>
      <c r="F1840" t="s">
        <v>615</v>
      </c>
      <c r="G1840" s="240">
        <v>458</v>
      </c>
      <c r="H1840" s="241">
        <v>78</v>
      </c>
      <c r="I1840" t="s">
        <v>768</v>
      </c>
      <c r="J1840" s="242">
        <v>78</v>
      </c>
      <c r="K1840" s="242">
        <v>125</v>
      </c>
      <c r="L1840" t="s">
        <v>634</v>
      </c>
      <c r="M1840" s="239">
        <v>22</v>
      </c>
      <c r="N1840" s="239" t="s">
        <v>2970</v>
      </c>
      <c r="O1840" s="241">
        <v>125</v>
      </c>
      <c r="P1840">
        <v>468</v>
      </c>
    </row>
    <row r="1841" spans="1:16" x14ac:dyDescent="0.35">
      <c r="A1841" t="s">
        <v>584</v>
      </c>
      <c r="B1841" t="s">
        <v>2034</v>
      </c>
      <c r="C1841" t="s">
        <v>6481</v>
      </c>
      <c r="E1841" t="s">
        <v>2743</v>
      </c>
      <c r="F1841" t="s">
        <v>615</v>
      </c>
      <c r="G1841" s="240">
        <v>519</v>
      </c>
      <c r="H1841" s="241">
        <v>69</v>
      </c>
      <c r="I1841" t="s">
        <v>768</v>
      </c>
      <c r="J1841" s="242">
        <v>65</v>
      </c>
      <c r="K1841" s="242">
        <v>104</v>
      </c>
      <c r="L1841" t="s">
        <v>634</v>
      </c>
      <c r="M1841" s="239">
        <v>21</v>
      </c>
      <c r="N1841" s="239" t="s">
        <v>2940</v>
      </c>
      <c r="O1841" s="241">
        <v>110</v>
      </c>
      <c r="P1841">
        <v>524</v>
      </c>
    </row>
    <row r="1842" spans="1:16" x14ac:dyDescent="0.35">
      <c r="A1842" t="s">
        <v>585</v>
      </c>
      <c r="B1842" t="s">
        <v>6482</v>
      </c>
      <c r="C1842" t="s">
        <v>6483</v>
      </c>
      <c r="E1842" t="s">
        <v>2743</v>
      </c>
      <c r="F1842" t="s">
        <v>612</v>
      </c>
      <c r="G1842" s="240">
        <v>313</v>
      </c>
      <c r="H1842" s="241">
        <v>184</v>
      </c>
      <c r="I1842" t="s">
        <v>768</v>
      </c>
      <c r="J1842" s="242">
        <v>198</v>
      </c>
      <c r="K1842" s="242">
        <v>317</v>
      </c>
      <c r="L1842" s="217" t="s">
        <v>845</v>
      </c>
      <c r="M1842" s="239">
        <v>30</v>
      </c>
      <c r="N1842" s="239" t="s">
        <v>3435</v>
      </c>
      <c r="O1842" s="241">
        <v>294</v>
      </c>
      <c r="P1842">
        <v>314</v>
      </c>
    </row>
    <row r="1843" spans="1:16" x14ac:dyDescent="0.35">
      <c r="A1843" t="s">
        <v>586</v>
      </c>
      <c r="B1843" t="s">
        <v>6484</v>
      </c>
      <c r="C1843" t="s">
        <v>6485</v>
      </c>
      <c r="E1843" t="s">
        <v>6486</v>
      </c>
      <c r="F1843" t="s">
        <v>612</v>
      </c>
      <c r="G1843" s="240">
        <v>296</v>
      </c>
      <c r="H1843" s="241">
        <v>193</v>
      </c>
      <c r="I1843" t="s">
        <v>2739</v>
      </c>
      <c r="J1843" s="242">
        <v>205</v>
      </c>
      <c r="K1843" s="242">
        <v>328</v>
      </c>
      <c r="L1843" s="217" t="s">
        <v>845</v>
      </c>
      <c r="M1843" s="239">
        <v>154</v>
      </c>
      <c r="N1843" s="239" t="s">
        <v>3121</v>
      </c>
      <c r="O1843" s="241">
        <v>309</v>
      </c>
      <c r="P1843">
        <v>303</v>
      </c>
    </row>
    <row r="1844" spans="1:16" x14ac:dyDescent="0.35">
      <c r="A1844" t="s">
        <v>587</v>
      </c>
      <c r="B1844" t="s">
        <v>6487</v>
      </c>
      <c r="C1844" t="s">
        <v>6488</v>
      </c>
      <c r="E1844" t="s">
        <v>2802</v>
      </c>
      <c r="F1844" t="s">
        <v>612</v>
      </c>
      <c r="G1844" s="240">
        <v>504</v>
      </c>
      <c r="H1844" s="241">
        <v>195</v>
      </c>
      <c r="I1844" t="s">
        <v>764</v>
      </c>
      <c r="J1844" s="242">
        <v>188</v>
      </c>
      <c r="K1844" s="242">
        <v>301</v>
      </c>
      <c r="L1844" s="217" t="s">
        <v>845</v>
      </c>
      <c r="M1844" s="239">
        <v>60</v>
      </c>
      <c r="N1844" s="239" t="s">
        <v>2731</v>
      </c>
      <c r="O1844" s="241">
        <v>312</v>
      </c>
      <c r="P1844">
        <v>499</v>
      </c>
    </row>
    <row r="1845" spans="1:16" x14ac:dyDescent="0.35">
      <c r="A1845" t="s">
        <v>588</v>
      </c>
      <c r="B1845" t="s">
        <v>6489</v>
      </c>
      <c r="C1845" t="s">
        <v>6490</v>
      </c>
      <c r="E1845" t="s">
        <v>6491</v>
      </c>
      <c r="F1845" t="s">
        <v>612</v>
      </c>
      <c r="G1845" s="240">
        <v>234</v>
      </c>
      <c r="H1845" s="241">
        <v>124</v>
      </c>
      <c r="I1845" t="s">
        <v>768</v>
      </c>
      <c r="J1845" s="242">
        <v>118</v>
      </c>
      <c r="K1845" s="242">
        <v>189</v>
      </c>
      <c r="L1845" s="217" t="s">
        <v>845</v>
      </c>
      <c r="M1845" s="239">
        <v>12</v>
      </c>
      <c r="N1845" s="239" t="s">
        <v>2787</v>
      </c>
      <c r="O1845" s="241">
        <v>198</v>
      </c>
      <c r="P1845">
        <v>243</v>
      </c>
    </row>
    <row r="1846" spans="1:16" x14ac:dyDescent="0.35">
      <c r="A1846" t="s">
        <v>589</v>
      </c>
      <c r="B1846" t="s">
        <v>6492</v>
      </c>
      <c r="C1846" t="s">
        <v>6493</v>
      </c>
      <c r="E1846" t="s">
        <v>3206</v>
      </c>
      <c r="F1846" t="s">
        <v>612</v>
      </c>
      <c r="G1846" s="240">
        <v>658</v>
      </c>
      <c r="H1846" s="241">
        <v>397</v>
      </c>
      <c r="I1846" t="s">
        <v>766</v>
      </c>
      <c r="J1846" s="242">
        <v>386</v>
      </c>
      <c r="K1846" s="242">
        <v>618</v>
      </c>
      <c r="L1846" t="s">
        <v>634</v>
      </c>
      <c r="M1846" s="239">
        <v>213</v>
      </c>
      <c r="N1846" s="239" t="s">
        <v>3554</v>
      </c>
      <c r="O1846" s="241">
        <v>635</v>
      </c>
      <c r="P1846">
        <v>671</v>
      </c>
    </row>
    <row r="1847" spans="1:16" x14ac:dyDescent="0.35">
      <c r="A1847" t="s">
        <v>590</v>
      </c>
      <c r="B1847" t="s">
        <v>6494</v>
      </c>
      <c r="C1847" t="s">
        <v>6495</v>
      </c>
      <c r="E1847" t="s">
        <v>6496</v>
      </c>
      <c r="F1847" t="s">
        <v>612</v>
      </c>
      <c r="G1847" s="240">
        <v>264</v>
      </c>
      <c r="H1847" s="241">
        <v>76</v>
      </c>
      <c r="I1847" t="s">
        <v>2909</v>
      </c>
      <c r="J1847" s="242">
        <v>72</v>
      </c>
      <c r="K1847" s="242">
        <v>115</v>
      </c>
      <c r="L1847" s="217" t="s">
        <v>845</v>
      </c>
      <c r="M1847" s="239">
        <v>57</v>
      </c>
      <c r="N1847" s="239" t="s">
        <v>2777</v>
      </c>
      <c r="O1847" s="241">
        <v>122</v>
      </c>
      <c r="P1847">
        <v>270</v>
      </c>
    </row>
    <row r="1848" spans="1:16" x14ac:dyDescent="0.35">
      <c r="A1848" t="s">
        <v>591</v>
      </c>
      <c r="B1848" t="s">
        <v>6497</v>
      </c>
      <c r="C1848" t="s">
        <v>6498</v>
      </c>
      <c r="E1848" t="s">
        <v>6499</v>
      </c>
      <c r="F1848" t="s">
        <v>612</v>
      </c>
      <c r="G1848" s="240">
        <v>130</v>
      </c>
      <c r="H1848" s="241">
        <v>79</v>
      </c>
      <c r="I1848" t="s">
        <v>768</v>
      </c>
      <c r="J1848" s="242">
        <v>81</v>
      </c>
      <c r="K1848" s="242">
        <v>130</v>
      </c>
      <c r="L1848" s="217" t="s">
        <v>845</v>
      </c>
      <c r="M1848" s="239"/>
      <c r="N1848" s="239"/>
      <c r="O1848" s="241">
        <v>126</v>
      </c>
      <c r="P1848">
        <v>140</v>
      </c>
    </row>
    <row r="1849" spans="1:16" x14ac:dyDescent="0.35">
      <c r="A1849" t="s">
        <v>592</v>
      </c>
      <c r="B1849" t="s">
        <v>6500</v>
      </c>
      <c r="C1849" t="s">
        <v>6501</v>
      </c>
      <c r="E1849" t="s">
        <v>2743</v>
      </c>
      <c r="F1849" t="s">
        <v>612</v>
      </c>
      <c r="G1849" s="240">
        <v>194</v>
      </c>
      <c r="H1849" s="241">
        <v>103</v>
      </c>
      <c r="I1849" t="s">
        <v>768</v>
      </c>
      <c r="J1849" s="242">
        <v>139</v>
      </c>
      <c r="K1849" s="242">
        <v>222</v>
      </c>
      <c r="L1849" s="217" t="s">
        <v>845</v>
      </c>
      <c r="M1849" s="239">
        <v>4</v>
      </c>
      <c r="N1849" s="239" t="s">
        <v>2937</v>
      </c>
      <c r="O1849" s="241">
        <v>165</v>
      </c>
      <c r="P1849">
        <v>170</v>
      </c>
    </row>
    <row r="1850" spans="1:16" x14ac:dyDescent="0.35">
      <c r="A1850" t="s">
        <v>593</v>
      </c>
      <c r="B1850" t="s">
        <v>6502</v>
      </c>
      <c r="C1850" t="s">
        <v>6503</v>
      </c>
      <c r="E1850" t="s">
        <v>2927</v>
      </c>
      <c r="F1850" t="s">
        <v>612</v>
      </c>
      <c r="G1850" s="240">
        <v>204</v>
      </c>
      <c r="H1850" s="241">
        <v>78</v>
      </c>
      <c r="I1850" t="s">
        <v>2739</v>
      </c>
      <c r="J1850" s="242">
        <v>87</v>
      </c>
      <c r="K1850" s="242">
        <v>139</v>
      </c>
      <c r="L1850" s="217" t="s">
        <v>845</v>
      </c>
      <c r="M1850" s="239">
        <v>63</v>
      </c>
      <c r="N1850" s="239" t="s">
        <v>3184</v>
      </c>
      <c r="O1850" s="241">
        <v>125</v>
      </c>
      <c r="P1850">
        <v>202</v>
      </c>
    </row>
    <row r="1851" spans="1:16" x14ac:dyDescent="0.35">
      <c r="A1851" t="s">
        <v>600</v>
      </c>
      <c r="B1851" t="s">
        <v>2437</v>
      </c>
      <c r="C1851" t="s">
        <v>6504</v>
      </c>
      <c r="E1851" t="s">
        <v>3801</v>
      </c>
      <c r="F1851" t="s">
        <v>612</v>
      </c>
      <c r="G1851" s="240">
        <v>107</v>
      </c>
      <c r="H1851" s="241">
        <v>70</v>
      </c>
      <c r="I1851" t="s">
        <v>763</v>
      </c>
      <c r="J1851" s="242">
        <v>74</v>
      </c>
      <c r="K1851" s="242">
        <v>118</v>
      </c>
      <c r="L1851" s="217" t="s">
        <v>2790</v>
      </c>
      <c r="M1851" s="239"/>
      <c r="N1851" s="239"/>
      <c r="O1851" s="241">
        <v>112</v>
      </c>
      <c r="P1851">
        <v>108</v>
      </c>
    </row>
    <row r="1852" spans="1:16" x14ac:dyDescent="0.35">
      <c r="A1852" t="s">
        <v>599</v>
      </c>
      <c r="B1852" t="s">
        <v>970</v>
      </c>
      <c r="C1852" t="s">
        <v>6505</v>
      </c>
      <c r="E1852" t="s">
        <v>2802</v>
      </c>
      <c r="F1852" t="s">
        <v>612</v>
      </c>
      <c r="G1852" s="240">
        <v>241</v>
      </c>
      <c r="H1852" s="241">
        <v>151</v>
      </c>
      <c r="I1852" t="s">
        <v>764</v>
      </c>
      <c r="J1852" s="242">
        <v>132</v>
      </c>
      <c r="K1852" s="242">
        <v>211</v>
      </c>
      <c r="L1852" s="217" t="s">
        <v>2790</v>
      </c>
      <c r="M1852" s="239"/>
      <c r="N1852" s="239"/>
      <c r="O1852" s="241">
        <v>242</v>
      </c>
      <c r="P1852">
        <v>254</v>
      </c>
    </row>
    <row r="1853" spans="1:16" x14ac:dyDescent="0.35">
      <c r="A1853" t="s">
        <v>594</v>
      </c>
      <c r="B1853" t="s">
        <v>6506</v>
      </c>
      <c r="C1853" t="s">
        <v>6507</v>
      </c>
      <c r="E1853" t="s">
        <v>3201</v>
      </c>
      <c r="F1853" t="s">
        <v>612</v>
      </c>
      <c r="G1853" s="240">
        <v>634</v>
      </c>
      <c r="H1853" s="241">
        <v>257</v>
      </c>
      <c r="I1853" t="s">
        <v>2909</v>
      </c>
      <c r="J1853" s="242">
        <v>286</v>
      </c>
      <c r="K1853" s="242">
        <v>458</v>
      </c>
      <c r="L1853" t="s">
        <v>637</v>
      </c>
      <c r="M1853" s="239">
        <v>217</v>
      </c>
      <c r="N1853" s="239" t="s">
        <v>3280</v>
      </c>
      <c r="O1853" s="241">
        <v>411</v>
      </c>
      <c r="P1853">
        <v>621</v>
      </c>
    </row>
    <row r="1854" spans="1:16" x14ac:dyDescent="0.35">
      <c r="A1854" t="s">
        <v>595</v>
      </c>
      <c r="B1854" t="s">
        <v>6508</v>
      </c>
      <c r="C1854" t="s">
        <v>6509</v>
      </c>
      <c r="E1854" t="s">
        <v>3201</v>
      </c>
      <c r="F1854" t="s">
        <v>612</v>
      </c>
      <c r="G1854" s="240">
        <v>990</v>
      </c>
      <c r="H1854" s="241">
        <v>271</v>
      </c>
      <c r="I1854" t="s">
        <v>2909</v>
      </c>
      <c r="J1854" s="242">
        <v>334</v>
      </c>
      <c r="K1854" s="242">
        <v>534</v>
      </c>
      <c r="L1854" s="217" t="s">
        <v>845</v>
      </c>
      <c r="M1854" s="239">
        <v>66</v>
      </c>
      <c r="N1854" s="239" t="s">
        <v>2759</v>
      </c>
      <c r="O1854" s="241">
        <v>434</v>
      </c>
      <c r="P1854">
        <v>808</v>
      </c>
    </row>
    <row r="1855" spans="1:16" x14ac:dyDescent="0.35">
      <c r="L1855" s="217"/>
      <c r="M1855" s="219"/>
      <c r="N1855" s="222"/>
      <c r="O1855" s="222"/>
    </row>
    <row r="1856" spans="1:16" x14ac:dyDescent="0.35">
      <c r="L1856" s="217"/>
      <c r="M1856" s="219"/>
      <c r="N1856" s="222"/>
      <c r="O1856" s="222"/>
    </row>
    <row r="1857" spans="3:15" x14ac:dyDescent="0.35">
      <c r="L1857" s="217"/>
      <c r="M1857" s="219"/>
      <c r="N1857" s="222"/>
      <c r="O1857" s="222"/>
    </row>
    <row r="1858" spans="3:15" x14ac:dyDescent="0.35">
      <c r="M1858" s="219"/>
      <c r="N1858" s="222"/>
      <c r="O1858" s="222"/>
    </row>
    <row r="1859" spans="3:15" x14ac:dyDescent="0.35">
      <c r="L1859" s="217"/>
      <c r="M1859" s="219"/>
      <c r="N1859" s="222"/>
      <c r="O1859" s="222"/>
    </row>
    <row r="1860" spans="3:15" x14ac:dyDescent="0.35">
      <c r="L1860" s="217"/>
      <c r="M1860" s="219"/>
      <c r="N1860" s="222"/>
      <c r="O1860" s="222"/>
    </row>
    <row r="1861" spans="3:15" x14ac:dyDescent="0.35">
      <c r="L1861" s="217"/>
      <c r="M1861" s="219"/>
      <c r="N1861" s="222"/>
      <c r="O1861" s="222"/>
    </row>
    <row r="1862" spans="3:15" x14ac:dyDescent="0.35">
      <c r="L1862" s="217"/>
      <c r="M1862" s="219"/>
      <c r="N1862" s="222"/>
      <c r="O1862" s="222"/>
    </row>
    <row r="1863" spans="3:15" x14ac:dyDescent="0.35">
      <c r="C1863" s="218"/>
      <c r="N1863" s="221"/>
      <c r="O1863" s="221"/>
    </row>
    <row r="1864" spans="3:15" x14ac:dyDescent="0.35">
      <c r="M1864" s="219"/>
      <c r="N1864" s="222"/>
      <c r="O1864" s="222"/>
    </row>
    <row r="1865" spans="3:15" x14ac:dyDescent="0.35">
      <c r="L1865" s="217"/>
      <c r="M1865" s="219"/>
      <c r="N1865" s="222"/>
      <c r="O1865" s="22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4" t="s">
        <v>776</v>
      </c>
      <c r="B1" s="234" t="s">
        <v>6510</v>
      </c>
      <c r="C1" s="235" t="s">
        <v>6511</v>
      </c>
      <c r="E1" s="234" t="s">
        <v>776</v>
      </c>
      <c r="F1" s="234" t="s">
        <v>6510</v>
      </c>
      <c r="G1" s="237" t="s">
        <v>6512</v>
      </c>
      <c r="J1" s="448" t="s">
        <v>776</v>
      </c>
      <c r="K1" s="449" t="s">
        <v>6510</v>
      </c>
      <c r="L1" s="450" t="s">
        <v>6513</v>
      </c>
    </row>
    <row r="2" spans="1:12" x14ac:dyDescent="0.35">
      <c r="A2" t="s">
        <v>162</v>
      </c>
      <c r="B2" t="s">
        <v>797</v>
      </c>
      <c r="C2" s="236" t="s">
        <v>2834</v>
      </c>
      <c r="E2" t="s">
        <v>162</v>
      </c>
      <c r="F2" t="s">
        <v>797</v>
      </c>
      <c r="G2" s="238" t="s">
        <v>2834</v>
      </c>
      <c r="J2" s="198" t="s">
        <v>162</v>
      </c>
      <c r="K2" s="198" t="s">
        <v>797</v>
      </c>
      <c r="L2" s="199">
        <v>0.2</v>
      </c>
    </row>
    <row r="3" spans="1:12" x14ac:dyDescent="0.35">
      <c r="A3" t="s">
        <v>170</v>
      </c>
      <c r="B3" t="s">
        <v>816</v>
      </c>
      <c r="C3" s="236" t="s">
        <v>3612</v>
      </c>
      <c r="E3" t="s">
        <v>170</v>
      </c>
      <c r="F3" t="s">
        <v>816</v>
      </c>
      <c r="G3" s="238" t="s">
        <v>2834</v>
      </c>
      <c r="J3" s="200" t="s">
        <v>166</v>
      </c>
      <c r="K3" s="200" t="s">
        <v>813</v>
      </c>
      <c r="L3" s="201">
        <v>0.05</v>
      </c>
    </row>
    <row r="4" spans="1:12" x14ac:dyDescent="0.35">
      <c r="A4" t="s">
        <v>174</v>
      </c>
      <c r="B4" t="s">
        <v>834</v>
      </c>
      <c r="C4" s="236" t="s">
        <v>3612</v>
      </c>
      <c r="E4" t="s">
        <v>174</v>
      </c>
      <c r="F4" t="s">
        <v>834</v>
      </c>
      <c r="G4" s="238" t="s">
        <v>2834</v>
      </c>
      <c r="J4" s="200" t="s">
        <v>170</v>
      </c>
      <c r="K4" s="200" t="s">
        <v>816</v>
      </c>
      <c r="L4" s="201">
        <v>0.2</v>
      </c>
    </row>
    <row r="5" spans="1:12" x14ac:dyDescent="0.35">
      <c r="A5" t="s">
        <v>175</v>
      </c>
      <c r="B5" t="s">
        <v>847</v>
      </c>
      <c r="C5" s="236" t="s">
        <v>3612</v>
      </c>
      <c r="E5" t="s">
        <v>175</v>
      </c>
      <c r="F5" t="s">
        <v>847</v>
      </c>
      <c r="G5" s="238" t="s">
        <v>3612</v>
      </c>
      <c r="J5" s="200" t="s">
        <v>174</v>
      </c>
      <c r="K5" s="200" t="s">
        <v>834</v>
      </c>
      <c r="L5" s="201">
        <v>0.2</v>
      </c>
    </row>
    <row r="6" spans="1:12" x14ac:dyDescent="0.35">
      <c r="A6" t="s">
        <v>176</v>
      </c>
      <c r="B6" t="s">
        <v>852</v>
      </c>
      <c r="C6" s="236" t="s">
        <v>2834</v>
      </c>
      <c r="E6" t="s">
        <v>176</v>
      </c>
      <c r="F6" t="s">
        <v>852</v>
      </c>
      <c r="G6" s="238" t="s">
        <v>3612</v>
      </c>
      <c r="J6" s="200" t="s">
        <v>175</v>
      </c>
      <c r="K6" s="200" t="s">
        <v>847</v>
      </c>
      <c r="L6" s="201">
        <v>0.15</v>
      </c>
    </row>
    <row r="7" spans="1:12" x14ac:dyDescent="0.35">
      <c r="A7" t="s">
        <v>177</v>
      </c>
      <c r="B7" t="s">
        <v>859</v>
      </c>
      <c r="C7" s="236" t="s">
        <v>4220</v>
      </c>
      <c r="E7" t="s">
        <v>177</v>
      </c>
      <c r="F7" t="s">
        <v>859</v>
      </c>
      <c r="G7" s="238" t="s">
        <v>4220</v>
      </c>
      <c r="J7" s="200" t="s">
        <v>176</v>
      </c>
      <c r="K7" s="200" t="s">
        <v>852</v>
      </c>
      <c r="L7" s="201">
        <v>0.15</v>
      </c>
    </row>
    <row r="8" spans="1:12" x14ac:dyDescent="0.35">
      <c r="A8" t="s">
        <v>178</v>
      </c>
      <c r="B8" t="s">
        <v>870</v>
      </c>
      <c r="C8" s="236" t="s">
        <v>4047</v>
      </c>
      <c r="E8" t="s">
        <v>178</v>
      </c>
      <c r="F8" t="s">
        <v>870</v>
      </c>
      <c r="G8" s="238" t="s">
        <v>4047</v>
      </c>
      <c r="J8" s="200" t="s">
        <v>177</v>
      </c>
      <c r="K8" s="200" t="s">
        <v>859</v>
      </c>
      <c r="L8" s="201">
        <v>0.05</v>
      </c>
    </row>
    <row r="9" spans="1:12" x14ac:dyDescent="0.35">
      <c r="A9" t="s">
        <v>179</v>
      </c>
      <c r="B9" t="s">
        <v>881</v>
      </c>
      <c r="C9" s="236" t="s">
        <v>4220</v>
      </c>
      <c r="E9" t="s">
        <v>179</v>
      </c>
      <c r="F9" t="s">
        <v>881</v>
      </c>
      <c r="G9" s="238" t="s">
        <v>3612</v>
      </c>
      <c r="J9" s="200" t="s">
        <v>178</v>
      </c>
      <c r="K9" s="200" t="s">
        <v>870</v>
      </c>
      <c r="L9" s="201">
        <v>0.05</v>
      </c>
    </row>
    <row r="10" spans="1:12" x14ac:dyDescent="0.35">
      <c r="A10" t="s">
        <v>180</v>
      </c>
      <c r="B10" t="s">
        <v>901</v>
      </c>
      <c r="C10" s="236" t="s">
        <v>2834</v>
      </c>
      <c r="E10" t="s">
        <v>180</v>
      </c>
      <c r="F10" t="s">
        <v>901</v>
      </c>
      <c r="G10" s="238" t="s">
        <v>3612</v>
      </c>
      <c r="J10" s="200" t="s">
        <v>179</v>
      </c>
      <c r="K10" s="200" t="s">
        <v>881</v>
      </c>
      <c r="L10" s="201">
        <v>0.15</v>
      </c>
    </row>
    <row r="11" spans="1:12" x14ac:dyDescent="0.35">
      <c r="A11" t="s">
        <v>181</v>
      </c>
      <c r="B11" t="s">
        <v>906</v>
      </c>
      <c r="C11" s="236" t="s">
        <v>3612</v>
      </c>
      <c r="E11" t="s">
        <v>181</v>
      </c>
      <c r="F11" t="s">
        <v>906</v>
      </c>
      <c r="G11" s="238" t="s">
        <v>3612</v>
      </c>
      <c r="J11" s="200" t="s">
        <v>180</v>
      </c>
      <c r="K11" s="200" t="s">
        <v>901</v>
      </c>
      <c r="L11" s="201">
        <v>0.15</v>
      </c>
    </row>
    <row r="12" spans="1:12" x14ac:dyDescent="0.35">
      <c r="A12" t="s">
        <v>185</v>
      </c>
      <c r="B12" t="s">
        <v>911</v>
      </c>
      <c r="C12" s="236" t="s">
        <v>2834</v>
      </c>
      <c r="E12" t="s">
        <v>185</v>
      </c>
      <c r="F12" t="s">
        <v>911</v>
      </c>
      <c r="G12" s="238" t="s">
        <v>3612</v>
      </c>
      <c r="J12" s="200" t="s">
        <v>181</v>
      </c>
      <c r="K12" s="200" t="s">
        <v>906</v>
      </c>
      <c r="L12" s="201">
        <v>0.15</v>
      </c>
    </row>
    <row r="13" spans="1:12" x14ac:dyDescent="0.35">
      <c r="A13" t="s">
        <v>186</v>
      </c>
      <c r="B13" t="s">
        <v>922</v>
      </c>
      <c r="C13" s="236" t="s">
        <v>2834</v>
      </c>
      <c r="E13" t="s">
        <v>186</v>
      </c>
      <c r="F13" t="s">
        <v>922</v>
      </c>
      <c r="G13" s="238" t="s">
        <v>2834</v>
      </c>
      <c r="J13" s="200" t="s">
        <v>185</v>
      </c>
      <c r="K13" s="200" t="s">
        <v>911</v>
      </c>
      <c r="L13" s="201">
        <v>0.15</v>
      </c>
    </row>
    <row r="14" spans="1:12" x14ac:dyDescent="0.35">
      <c r="A14" t="s">
        <v>187</v>
      </c>
      <c r="B14" t="s">
        <v>938</v>
      </c>
      <c r="C14" s="236" t="s">
        <v>4220</v>
      </c>
      <c r="E14" t="s">
        <v>187</v>
      </c>
      <c r="F14" t="s">
        <v>938</v>
      </c>
      <c r="G14" s="238" t="s">
        <v>4220</v>
      </c>
      <c r="J14" s="200" t="s">
        <v>186</v>
      </c>
      <c r="K14" s="200" t="s">
        <v>922</v>
      </c>
      <c r="L14" s="201">
        <v>0.15</v>
      </c>
    </row>
    <row r="15" spans="1:12" x14ac:dyDescent="0.35">
      <c r="A15" t="s">
        <v>188</v>
      </c>
      <c r="B15" t="s">
        <v>943</v>
      </c>
      <c r="C15" s="236" t="s">
        <v>3612</v>
      </c>
      <c r="E15" t="s">
        <v>188</v>
      </c>
      <c r="F15" t="s">
        <v>943</v>
      </c>
      <c r="G15" s="238" t="s">
        <v>3612</v>
      </c>
      <c r="J15" s="200" t="s">
        <v>187</v>
      </c>
      <c r="K15" s="200" t="s">
        <v>938</v>
      </c>
      <c r="L15" s="201">
        <v>0.1</v>
      </c>
    </row>
    <row r="16" spans="1:12" x14ac:dyDescent="0.35">
      <c r="A16" t="s">
        <v>189</v>
      </c>
      <c r="B16" t="s">
        <v>948</v>
      </c>
      <c r="C16" s="236" t="s">
        <v>2834</v>
      </c>
      <c r="E16" t="s">
        <v>189</v>
      </c>
      <c r="F16" t="s">
        <v>948</v>
      </c>
      <c r="G16" s="238" t="s">
        <v>2834</v>
      </c>
      <c r="J16" s="200" t="s">
        <v>188</v>
      </c>
      <c r="K16" s="200" t="s">
        <v>943</v>
      </c>
      <c r="L16" s="201">
        <v>0.15</v>
      </c>
    </row>
    <row r="17" spans="1:12" x14ac:dyDescent="0.35">
      <c r="A17" t="s">
        <v>190</v>
      </c>
      <c r="B17" t="s">
        <v>953</v>
      </c>
      <c r="C17" s="236" t="s">
        <v>3271</v>
      </c>
      <c r="E17" t="s">
        <v>190</v>
      </c>
      <c r="F17" t="s">
        <v>953</v>
      </c>
      <c r="G17" s="238" t="s">
        <v>3271</v>
      </c>
      <c r="J17" s="200" t="s">
        <v>189</v>
      </c>
      <c r="K17" s="200" t="s">
        <v>948</v>
      </c>
      <c r="L17" s="201">
        <v>0.2</v>
      </c>
    </row>
    <row r="18" spans="1:12" x14ac:dyDescent="0.35">
      <c r="A18" t="s">
        <v>191</v>
      </c>
      <c r="B18" t="s">
        <v>976</v>
      </c>
      <c r="C18" s="236" t="s">
        <v>2834</v>
      </c>
      <c r="E18" t="s">
        <v>191</v>
      </c>
      <c r="F18" t="s">
        <v>976</v>
      </c>
      <c r="G18" s="238" t="s">
        <v>2834</v>
      </c>
      <c r="J18" s="200" t="s">
        <v>190</v>
      </c>
      <c r="K18" s="200" t="s">
        <v>953</v>
      </c>
      <c r="L18" s="201">
        <v>0</v>
      </c>
    </row>
    <row r="19" spans="1:12" x14ac:dyDescent="0.35">
      <c r="A19" t="s">
        <v>192</v>
      </c>
      <c r="B19" t="s">
        <v>995</v>
      </c>
      <c r="C19" s="236" t="s">
        <v>2834</v>
      </c>
      <c r="E19" t="s">
        <v>192</v>
      </c>
      <c r="F19" t="s">
        <v>995</v>
      </c>
      <c r="G19" s="238" t="s">
        <v>2834</v>
      </c>
      <c r="J19" s="200" t="s">
        <v>191</v>
      </c>
      <c r="K19" s="200" t="s">
        <v>976</v>
      </c>
      <c r="L19" s="201">
        <v>0.2</v>
      </c>
    </row>
    <row r="20" spans="1:12" x14ac:dyDescent="0.35">
      <c r="A20" t="s">
        <v>193</v>
      </c>
      <c r="B20" t="s">
        <v>1003</v>
      </c>
      <c r="C20" s="236" t="s">
        <v>3612</v>
      </c>
      <c r="E20" t="s">
        <v>193</v>
      </c>
      <c r="F20" t="s">
        <v>1003</v>
      </c>
      <c r="G20" s="238" t="s">
        <v>3612</v>
      </c>
      <c r="J20" s="200" t="s">
        <v>192</v>
      </c>
      <c r="K20" s="200" t="s">
        <v>995</v>
      </c>
      <c r="L20" s="201">
        <v>0.2</v>
      </c>
    </row>
    <row r="21" spans="1:12" x14ac:dyDescent="0.35">
      <c r="A21" t="s">
        <v>194</v>
      </c>
      <c r="B21" t="s">
        <v>1008</v>
      </c>
      <c r="C21" s="236" t="s">
        <v>2834</v>
      </c>
      <c r="E21" t="s">
        <v>194</v>
      </c>
      <c r="F21" t="s">
        <v>1008</v>
      </c>
      <c r="G21" s="238" t="s">
        <v>2834</v>
      </c>
      <c r="J21" s="200" t="s">
        <v>193</v>
      </c>
      <c r="K21" s="200" t="s">
        <v>1003</v>
      </c>
      <c r="L21" s="201">
        <v>0.15</v>
      </c>
    </row>
    <row r="22" spans="1:12" x14ac:dyDescent="0.35">
      <c r="A22" t="s">
        <v>195</v>
      </c>
      <c r="B22" t="s">
        <v>1031</v>
      </c>
      <c r="C22" s="236" t="s">
        <v>2964</v>
      </c>
      <c r="E22" t="s">
        <v>195</v>
      </c>
      <c r="F22" t="s">
        <v>1031</v>
      </c>
      <c r="G22" s="238" t="s">
        <v>2964</v>
      </c>
      <c r="J22" s="200" t="s">
        <v>194</v>
      </c>
      <c r="K22" s="200" t="s">
        <v>1008</v>
      </c>
      <c r="L22" s="201">
        <v>0.2</v>
      </c>
    </row>
    <row r="23" spans="1:12" x14ac:dyDescent="0.35">
      <c r="A23" t="s">
        <v>196</v>
      </c>
      <c r="B23" t="s">
        <v>1061</v>
      </c>
      <c r="C23" s="236" t="s">
        <v>2834</v>
      </c>
      <c r="E23" t="s">
        <v>196</v>
      </c>
      <c r="F23" t="s">
        <v>1061</v>
      </c>
      <c r="G23" s="238" t="s">
        <v>2834</v>
      </c>
      <c r="J23" s="200" t="s">
        <v>195</v>
      </c>
      <c r="K23" s="200" t="s">
        <v>1031</v>
      </c>
      <c r="L23" s="201">
        <v>0.25</v>
      </c>
    </row>
    <row r="24" spans="1:12" x14ac:dyDescent="0.35">
      <c r="A24" t="s">
        <v>198</v>
      </c>
      <c r="B24" t="s">
        <v>1066</v>
      </c>
      <c r="C24" s="236" t="s">
        <v>3271</v>
      </c>
      <c r="E24" t="s">
        <v>198</v>
      </c>
      <c r="F24" t="s">
        <v>1066</v>
      </c>
      <c r="G24" s="238" t="s">
        <v>3271</v>
      </c>
      <c r="J24" s="200" t="s">
        <v>196</v>
      </c>
      <c r="K24" s="200" t="s">
        <v>1061</v>
      </c>
      <c r="L24" s="201">
        <v>0.2</v>
      </c>
    </row>
    <row r="25" spans="1:12" x14ac:dyDescent="0.35">
      <c r="A25" t="s">
        <v>199</v>
      </c>
      <c r="B25" t="s">
        <v>998</v>
      </c>
      <c r="C25" s="236" t="s">
        <v>3612</v>
      </c>
      <c r="E25" t="s">
        <v>199</v>
      </c>
      <c r="F25" t="s">
        <v>998</v>
      </c>
      <c r="G25" s="238" t="s">
        <v>3612</v>
      </c>
      <c r="J25" s="200" t="s">
        <v>197</v>
      </c>
      <c r="K25" s="200" t="s">
        <v>6514</v>
      </c>
      <c r="L25" s="201">
        <v>0</v>
      </c>
    </row>
    <row r="26" spans="1:12" x14ac:dyDescent="0.35">
      <c r="A26" t="s">
        <v>200</v>
      </c>
      <c r="B26" t="s">
        <v>1072</v>
      </c>
      <c r="C26" s="236" t="s">
        <v>4220</v>
      </c>
      <c r="E26" t="s">
        <v>200</v>
      </c>
      <c r="F26" t="s">
        <v>1072</v>
      </c>
      <c r="G26" s="238" t="s">
        <v>4220</v>
      </c>
      <c r="J26" s="200" t="s">
        <v>198</v>
      </c>
      <c r="K26" s="200" t="s">
        <v>1066</v>
      </c>
      <c r="L26" s="201">
        <v>0</v>
      </c>
    </row>
    <row r="27" spans="1:12" x14ac:dyDescent="0.35">
      <c r="A27" t="s">
        <v>201</v>
      </c>
      <c r="B27" t="s">
        <v>1077</v>
      </c>
      <c r="C27" s="236" t="s">
        <v>3612</v>
      </c>
      <c r="E27" t="s">
        <v>201</v>
      </c>
      <c r="F27" t="s">
        <v>1077</v>
      </c>
      <c r="G27" s="238" t="s">
        <v>3612</v>
      </c>
      <c r="J27" s="200" t="s">
        <v>199</v>
      </c>
      <c r="K27" s="200" t="s">
        <v>998</v>
      </c>
      <c r="L27" s="201">
        <v>0</v>
      </c>
    </row>
    <row r="28" spans="1:12" x14ac:dyDescent="0.35">
      <c r="A28" t="s">
        <v>202</v>
      </c>
      <c r="B28" t="s">
        <v>1094</v>
      </c>
      <c r="C28" s="236" t="s">
        <v>4220</v>
      </c>
      <c r="E28" t="s">
        <v>202</v>
      </c>
      <c r="F28" t="s">
        <v>1094</v>
      </c>
      <c r="G28" s="238" t="s">
        <v>4220</v>
      </c>
      <c r="J28" s="200" t="s">
        <v>200</v>
      </c>
      <c r="K28" s="200" t="s">
        <v>1072</v>
      </c>
      <c r="L28" s="201">
        <v>0.1</v>
      </c>
    </row>
    <row r="29" spans="1:12" x14ac:dyDescent="0.35">
      <c r="A29" t="s">
        <v>203</v>
      </c>
      <c r="B29" t="s">
        <v>1112</v>
      </c>
      <c r="C29" s="236" t="s">
        <v>2834</v>
      </c>
      <c r="E29" t="s">
        <v>203</v>
      </c>
      <c r="F29" t="s">
        <v>1112</v>
      </c>
      <c r="G29" s="238" t="s">
        <v>2834</v>
      </c>
      <c r="J29" s="200" t="s">
        <v>201</v>
      </c>
      <c r="K29" s="200" t="s">
        <v>1077</v>
      </c>
      <c r="L29" s="201">
        <v>0.1</v>
      </c>
    </row>
    <row r="30" spans="1:12" x14ac:dyDescent="0.35">
      <c r="A30" t="s">
        <v>204</v>
      </c>
      <c r="B30" t="s">
        <v>1132</v>
      </c>
      <c r="C30" s="236" t="s">
        <v>3612</v>
      </c>
      <c r="E30" t="s">
        <v>204</v>
      </c>
      <c r="F30" t="s">
        <v>1132</v>
      </c>
      <c r="G30" s="238" t="s">
        <v>3612</v>
      </c>
      <c r="J30" s="200" t="s">
        <v>202</v>
      </c>
      <c r="K30" s="200" t="s">
        <v>1094</v>
      </c>
      <c r="L30" s="201">
        <v>0.1</v>
      </c>
    </row>
    <row r="31" spans="1:12" x14ac:dyDescent="0.35">
      <c r="A31" t="s">
        <v>205</v>
      </c>
      <c r="B31" t="s">
        <v>1135</v>
      </c>
      <c r="C31" s="236" t="s">
        <v>4220</v>
      </c>
      <c r="E31" t="s">
        <v>205</v>
      </c>
      <c r="F31" t="s">
        <v>1135</v>
      </c>
      <c r="G31" s="238" t="s">
        <v>4220</v>
      </c>
      <c r="J31" s="200" t="s">
        <v>203</v>
      </c>
      <c r="K31" s="200" t="s">
        <v>1112</v>
      </c>
      <c r="L31" s="201">
        <v>0.2</v>
      </c>
    </row>
    <row r="32" spans="1:12" x14ac:dyDescent="0.35">
      <c r="A32" t="s">
        <v>206</v>
      </c>
      <c r="B32" t="s">
        <v>1140</v>
      </c>
      <c r="C32" s="236" t="s">
        <v>2834</v>
      </c>
      <c r="E32" t="s">
        <v>206</v>
      </c>
      <c r="F32" t="s">
        <v>1140</v>
      </c>
      <c r="G32" s="238" t="s">
        <v>4220</v>
      </c>
      <c r="J32" s="200" t="s">
        <v>204</v>
      </c>
      <c r="K32" s="200" t="s">
        <v>1132</v>
      </c>
      <c r="L32" s="201">
        <v>0.15</v>
      </c>
    </row>
    <row r="33" spans="1:12" x14ac:dyDescent="0.35">
      <c r="A33" t="s">
        <v>207</v>
      </c>
      <c r="B33" t="s">
        <v>961</v>
      </c>
      <c r="C33" s="236" t="s">
        <v>3612</v>
      </c>
      <c r="E33" t="s">
        <v>207</v>
      </c>
      <c r="F33" t="s">
        <v>961</v>
      </c>
      <c r="G33" s="238" t="s">
        <v>2834</v>
      </c>
      <c r="J33" s="200" t="s">
        <v>205</v>
      </c>
      <c r="K33" s="200" t="s">
        <v>1135</v>
      </c>
      <c r="L33" s="201">
        <v>0.1</v>
      </c>
    </row>
    <row r="34" spans="1:12" x14ac:dyDescent="0.35">
      <c r="A34" t="s">
        <v>208</v>
      </c>
      <c r="B34" t="s">
        <v>1028</v>
      </c>
      <c r="C34" s="236" t="s">
        <v>4220</v>
      </c>
      <c r="E34" t="s">
        <v>208</v>
      </c>
      <c r="F34" t="s">
        <v>1028</v>
      </c>
      <c r="G34" s="238" t="s">
        <v>4220</v>
      </c>
      <c r="J34" s="200" t="s">
        <v>206</v>
      </c>
      <c r="K34" s="200" t="s">
        <v>1140</v>
      </c>
      <c r="L34" s="201">
        <v>0.15</v>
      </c>
    </row>
    <row r="35" spans="1:12" x14ac:dyDescent="0.35">
      <c r="A35" t="s">
        <v>209</v>
      </c>
      <c r="B35" t="s">
        <v>1162</v>
      </c>
      <c r="C35" s="236" t="s">
        <v>3271</v>
      </c>
      <c r="E35" t="s">
        <v>209</v>
      </c>
      <c r="F35" t="s">
        <v>1162</v>
      </c>
      <c r="G35" s="238" t="s">
        <v>3271</v>
      </c>
      <c r="J35" s="200" t="s">
        <v>207</v>
      </c>
      <c r="K35" s="200" t="s">
        <v>961</v>
      </c>
      <c r="L35" s="201">
        <v>0.2</v>
      </c>
    </row>
    <row r="36" spans="1:12" x14ac:dyDescent="0.35">
      <c r="A36" t="s">
        <v>210</v>
      </c>
      <c r="B36" t="s">
        <v>1167</v>
      </c>
      <c r="C36" s="236" t="s">
        <v>2834</v>
      </c>
      <c r="E36" t="s">
        <v>210</v>
      </c>
      <c r="F36" t="s">
        <v>1167</v>
      </c>
      <c r="G36" s="238" t="s">
        <v>2834</v>
      </c>
      <c r="J36" s="200" t="s">
        <v>208</v>
      </c>
      <c r="K36" s="200" t="s">
        <v>1028</v>
      </c>
      <c r="L36" s="201">
        <v>0.1</v>
      </c>
    </row>
    <row r="37" spans="1:12" x14ac:dyDescent="0.35">
      <c r="A37" t="s">
        <v>211</v>
      </c>
      <c r="B37" t="s">
        <v>1179</v>
      </c>
      <c r="C37" s="236" t="s">
        <v>4220</v>
      </c>
      <c r="E37" t="s">
        <v>211</v>
      </c>
      <c r="F37" t="s">
        <v>1179</v>
      </c>
      <c r="G37" s="238" t="s">
        <v>4220</v>
      </c>
      <c r="J37" s="200" t="s">
        <v>209</v>
      </c>
      <c r="K37" s="200" t="s">
        <v>1162</v>
      </c>
      <c r="L37" s="201">
        <v>0</v>
      </c>
    </row>
    <row r="38" spans="1:12" x14ac:dyDescent="0.35">
      <c r="A38" t="s">
        <v>212</v>
      </c>
      <c r="B38" t="s">
        <v>1184</v>
      </c>
      <c r="C38" s="236" t="s">
        <v>2834</v>
      </c>
      <c r="E38" t="s">
        <v>212</v>
      </c>
      <c r="F38" t="s">
        <v>1184</v>
      </c>
      <c r="G38" s="238" t="s">
        <v>2834</v>
      </c>
      <c r="J38" s="200" t="s">
        <v>210</v>
      </c>
      <c r="K38" s="200" t="s">
        <v>1167</v>
      </c>
      <c r="L38" s="201">
        <v>0.2</v>
      </c>
    </row>
    <row r="39" spans="1:12" x14ac:dyDescent="0.35">
      <c r="A39" t="s">
        <v>213</v>
      </c>
      <c r="B39" t="s">
        <v>1196</v>
      </c>
      <c r="C39" s="236" t="s">
        <v>2834</v>
      </c>
      <c r="E39" t="s">
        <v>213</v>
      </c>
      <c r="F39" t="s">
        <v>1196</v>
      </c>
      <c r="G39" s="238" t="s">
        <v>2834</v>
      </c>
      <c r="J39" s="200" t="s">
        <v>211</v>
      </c>
      <c r="K39" s="200" t="s">
        <v>1179</v>
      </c>
      <c r="L39" s="201">
        <v>0.1</v>
      </c>
    </row>
    <row r="40" spans="1:12" x14ac:dyDescent="0.35">
      <c r="A40" t="s">
        <v>214</v>
      </c>
      <c r="B40" t="s">
        <v>1217</v>
      </c>
      <c r="C40" s="236" t="s">
        <v>2834</v>
      </c>
      <c r="E40" t="s">
        <v>214</v>
      </c>
      <c r="F40" t="s">
        <v>1217</v>
      </c>
      <c r="G40" s="238" t="s">
        <v>2834</v>
      </c>
      <c r="J40" s="200" t="s">
        <v>212</v>
      </c>
      <c r="K40" s="200" t="s">
        <v>1184</v>
      </c>
      <c r="L40" s="201">
        <v>0.2</v>
      </c>
    </row>
    <row r="41" spans="1:12" x14ac:dyDescent="0.35">
      <c r="A41" t="s">
        <v>215</v>
      </c>
      <c r="B41" t="s">
        <v>1222</v>
      </c>
      <c r="C41" s="236" t="s">
        <v>2834</v>
      </c>
      <c r="E41" t="s">
        <v>215</v>
      </c>
      <c r="F41" t="s">
        <v>1222</v>
      </c>
      <c r="G41" s="238" t="s">
        <v>2834</v>
      </c>
      <c r="J41" s="200" t="s">
        <v>213</v>
      </c>
      <c r="K41" s="200" t="s">
        <v>1196</v>
      </c>
      <c r="L41" s="201">
        <v>0.2</v>
      </c>
    </row>
    <row r="42" spans="1:12" x14ac:dyDescent="0.35">
      <c r="A42" t="s">
        <v>216</v>
      </c>
      <c r="B42" t="s">
        <v>1231</v>
      </c>
      <c r="C42" s="236" t="s">
        <v>3271</v>
      </c>
      <c r="E42" t="s">
        <v>216</v>
      </c>
      <c r="F42" t="s">
        <v>1231</v>
      </c>
      <c r="G42" s="238" t="s">
        <v>3271</v>
      </c>
      <c r="J42" s="200" t="s">
        <v>214</v>
      </c>
      <c r="K42" s="200" t="s">
        <v>1217</v>
      </c>
      <c r="L42" s="201">
        <v>0.2</v>
      </c>
    </row>
    <row r="43" spans="1:12" x14ac:dyDescent="0.35">
      <c r="A43" t="s">
        <v>217</v>
      </c>
      <c r="B43" t="s">
        <v>1250</v>
      </c>
      <c r="C43" s="236" t="s">
        <v>4047</v>
      </c>
      <c r="E43" t="s">
        <v>217</v>
      </c>
      <c r="F43" t="s">
        <v>1250</v>
      </c>
      <c r="G43" s="238" t="s">
        <v>4047</v>
      </c>
      <c r="J43" s="200" t="s">
        <v>215</v>
      </c>
      <c r="K43" s="200" t="s">
        <v>1222</v>
      </c>
      <c r="L43" s="201">
        <v>0.2</v>
      </c>
    </row>
    <row r="44" spans="1:12" x14ac:dyDescent="0.35">
      <c r="A44" t="s">
        <v>218</v>
      </c>
      <c r="B44" t="s">
        <v>1261</v>
      </c>
      <c r="C44" s="236" t="s">
        <v>4220</v>
      </c>
      <c r="E44" t="s">
        <v>218</v>
      </c>
      <c r="F44" t="s">
        <v>1261</v>
      </c>
      <c r="G44" s="238" t="s">
        <v>3612</v>
      </c>
      <c r="J44" s="200" t="s">
        <v>216</v>
      </c>
      <c r="K44" s="200" t="s">
        <v>1231</v>
      </c>
      <c r="L44" s="201">
        <v>0.05</v>
      </c>
    </row>
    <row r="45" spans="1:12" x14ac:dyDescent="0.35">
      <c r="A45" t="s">
        <v>219</v>
      </c>
      <c r="B45" t="s">
        <v>1267</v>
      </c>
      <c r="C45" s="236" t="s">
        <v>2834</v>
      </c>
      <c r="E45" t="s">
        <v>219</v>
      </c>
      <c r="F45" t="s">
        <v>1267</v>
      </c>
      <c r="G45" s="238" t="s">
        <v>2834</v>
      </c>
      <c r="J45" s="200" t="s">
        <v>217</v>
      </c>
      <c r="K45" s="200" t="s">
        <v>1250</v>
      </c>
      <c r="L45" s="201">
        <v>0.05</v>
      </c>
    </row>
    <row r="46" spans="1:12" x14ac:dyDescent="0.35">
      <c r="A46" t="s">
        <v>220</v>
      </c>
      <c r="B46" t="s">
        <v>1272</v>
      </c>
      <c r="C46" s="236" t="s">
        <v>3612</v>
      </c>
      <c r="E46" t="s">
        <v>220</v>
      </c>
      <c r="F46" t="s">
        <v>1272</v>
      </c>
      <c r="G46" s="238" t="s">
        <v>3612</v>
      </c>
      <c r="J46" s="200" t="s">
        <v>218</v>
      </c>
      <c r="K46" s="200" t="s">
        <v>1261</v>
      </c>
      <c r="L46" s="201">
        <v>0.15</v>
      </c>
    </row>
    <row r="47" spans="1:12" x14ac:dyDescent="0.35">
      <c r="A47" t="s">
        <v>221</v>
      </c>
      <c r="B47" t="s">
        <v>1277</v>
      </c>
      <c r="C47" s="236" t="s">
        <v>3612</v>
      </c>
      <c r="E47" t="s">
        <v>221</v>
      </c>
      <c r="F47" t="s">
        <v>1277</v>
      </c>
      <c r="G47" s="238" t="s">
        <v>3612</v>
      </c>
      <c r="J47" s="200" t="s">
        <v>219</v>
      </c>
      <c r="K47" s="200" t="s">
        <v>1267</v>
      </c>
      <c r="L47" s="201">
        <v>0.15</v>
      </c>
    </row>
    <row r="48" spans="1:12" x14ac:dyDescent="0.35">
      <c r="A48" t="s">
        <v>222</v>
      </c>
      <c r="B48" t="s">
        <v>1282</v>
      </c>
      <c r="C48" s="236" t="s">
        <v>3612</v>
      </c>
      <c r="E48" t="s">
        <v>222</v>
      </c>
      <c r="F48" t="s">
        <v>1282</v>
      </c>
      <c r="G48" s="238" t="s">
        <v>3612</v>
      </c>
      <c r="J48" s="200" t="s">
        <v>220</v>
      </c>
      <c r="K48" s="200" t="s">
        <v>1272</v>
      </c>
      <c r="L48" s="201">
        <v>0.15</v>
      </c>
    </row>
    <row r="49" spans="1:12" x14ac:dyDescent="0.35">
      <c r="A49" t="s">
        <v>223</v>
      </c>
      <c r="B49" t="s">
        <v>1300</v>
      </c>
      <c r="C49" s="236" t="s">
        <v>2834</v>
      </c>
      <c r="E49" t="s">
        <v>223</v>
      </c>
      <c r="F49" t="s">
        <v>1300</v>
      </c>
      <c r="G49" s="238" t="s">
        <v>2834</v>
      </c>
      <c r="J49" s="200" t="s">
        <v>221</v>
      </c>
      <c r="K49" s="200" t="s">
        <v>1277</v>
      </c>
      <c r="L49" s="201">
        <v>0.15</v>
      </c>
    </row>
    <row r="50" spans="1:12" x14ac:dyDescent="0.35">
      <c r="A50" t="s">
        <v>224</v>
      </c>
      <c r="B50" t="s">
        <v>1305</v>
      </c>
      <c r="C50" s="236" t="s">
        <v>3271</v>
      </c>
      <c r="E50" t="s">
        <v>224</v>
      </c>
      <c r="F50" t="s">
        <v>1305</v>
      </c>
      <c r="G50" s="238" t="s">
        <v>3271</v>
      </c>
      <c r="J50" s="200" t="s">
        <v>222</v>
      </c>
      <c r="K50" s="200" t="s">
        <v>1282</v>
      </c>
      <c r="L50" s="201">
        <v>0.15</v>
      </c>
    </row>
    <row r="51" spans="1:12" x14ac:dyDescent="0.35">
      <c r="A51" t="s">
        <v>225</v>
      </c>
      <c r="B51" t="s">
        <v>1312</v>
      </c>
      <c r="C51" s="236" t="s">
        <v>2834</v>
      </c>
      <c r="E51" t="s">
        <v>225</v>
      </c>
      <c r="F51" t="s">
        <v>1312</v>
      </c>
      <c r="G51" s="238" t="s">
        <v>2834</v>
      </c>
      <c r="J51" s="200" t="s">
        <v>223</v>
      </c>
      <c r="K51" s="200" t="s">
        <v>1300</v>
      </c>
      <c r="L51" s="201">
        <v>0.2</v>
      </c>
    </row>
    <row r="52" spans="1:12" x14ac:dyDescent="0.35">
      <c r="A52" t="s">
        <v>226</v>
      </c>
      <c r="B52" t="s">
        <v>1327</v>
      </c>
      <c r="C52" s="236" t="s">
        <v>4047</v>
      </c>
      <c r="E52" t="s">
        <v>226</v>
      </c>
      <c r="F52" t="s">
        <v>1327</v>
      </c>
      <c r="G52" s="238" t="s">
        <v>3271</v>
      </c>
      <c r="J52" s="200" t="s">
        <v>224</v>
      </c>
      <c r="K52" s="200" t="s">
        <v>1305</v>
      </c>
      <c r="L52" s="201">
        <v>0</v>
      </c>
    </row>
    <row r="53" spans="1:12" x14ac:dyDescent="0.35">
      <c r="A53" t="s">
        <v>227</v>
      </c>
      <c r="B53" t="s">
        <v>1332</v>
      </c>
      <c r="C53" s="236" t="s">
        <v>3612</v>
      </c>
      <c r="E53" t="s">
        <v>227</v>
      </c>
      <c r="F53" t="s">
        <v>1332</v>
      </c>
      <c r="G53" s="238" t="s">
        <v>3612</v>
      </c>
      <c r="J53" s="200" t="s">
        <v>225</v>
      </c>
      <c r="K53" s="200" t="s">
        <v>1312</v>
      </c>
      <c r="L53" s="201">
        <v>0.2</v>
      </c>
    </row>
    <row r="54" spans="1:12" x14ac:dyDescent="0.35">
      <c r="A54" t="s">
        <v>228</v>
      </c>
      <c r="B54" t="s">
        <v>1342</v>
      </c>
      <c r="C54" s="236" t="s">
        <v>4220</v>
      </c>
      <c r="E54" t="s">
        <v>228</v>
      </c>
      <c r="F54" t="s">
        <v>1342</v>
      </c>
      <c r="G54" s="238" t="s">
        <v>3612</v>
      </c>
      <c r="J54" s="200" t="s">
        <v>226</v>
      </c>
      <c r="K54" s="200" t="s">
        <v>1327</v>
      </c>
      <c r="L54" s="201">
        <v>0.1</v>
      </c>
    </row>
    <row r="55" spans="1:12" x14ac:dyDescent="0.35">
      <c r="A55" t="s">
        <v>229</v>
      </c>
      <c r="B55" t="s">
        <v>1344</v>
      </c>
      <c r="C55" s="236" t="s">
        <v>2834</v>
      </c>
      <c r="E55" t="s">
        <v>229</v>
      </c>
      <c r="F55" t="s">
        <v>1344</v>
      </c>
      <c r="G55" s="238" t="s">
        <v>2834</v>
      </c>
      <c r="J55" s="200" t="s">
        <v>227</v>
      </c>
      <c r="K55" s="200" t="s">
        <v>1332</v>
      </c>
      <c r="L55" s="201">
        <v>0.15</v>
      </c>
    </row>
    <row r="56" spans="1:12" x14ac:dyDescent="0.35">
      <c r="A56" t="s">
        <v>230</v>
      </c>
      <c r="B56" t="s">
        <v>1337</v>
      </c>
      <c r="C56" s="236" t="s">
        <v>3612</v>
      </c>
      <c r="E56" t="s">
        <v>230</v>
      </c>
      <c r="F56" t="s">
        <v>1337</v>
      </c>
      <c r="G56" s="238" t="s">
        <v>3612</v>
      </c>
      <c r="J56" s="200" t="s">
        <v>228</v>
      </c>
      <c r="K56" s="200" t="s">
        <v>1342</v>
      </c>
      <c r="L56" s="201">
        <v>0.15</v>
      </c>
    </row>
    <row r="57" spans="1:12" x14ac:dyDescent="0.35">
      <c r="A57" t="s">
        <v>231</v>
      </c>
      <c r="B57" t="s">
        <v>1349</v>
      </c>
      <c r="C57" s="236" t="s">
        <v>4220</v>
      </c>
      <c r="E57" t="s">
        <v>231</v>
      </c>
      <c r="F57" t="s">
        <v>1349</v>
      </c>
      <c r="G57" s="238" t="s">
        <v>3612</v>
      </c>
      <c r="J57" s="200" t="s">
        <v>229</v>
      </c>
      <c r="K57" s="200" t="s">
        <v>1344</v>
      </c>
      <c r="L57" s="201">
        <v>0.2</v>
      </c>
    </row>
    <row r="58" spans="1:12" x14ac:dyDescent="0.35">
      <c r="A58" t="s">
        <v>232</v>
      </c>
      <c r="B58" t="s">
        <v>1355</v>
      </c>
      <c r="C58" s="236" t="s">
        <v>3271</v>
      </c>
      <c r="E58" t="s">
        <v>232</v>
      </c>
      <c r="F58" t="s">
        <v>1355</v>
      </c>
      <c r="G58" s="238" t="s">
        <v>3271</v>
      </c>
      <c r="J58" s="200" t="s">
        <v>230</v>
      </c>
      <c r="K58" s="200" t="s">
        <v>1337</v>
      </c>
      <c r="L58" s="201">
        <v>0.15</v>
      </c>
    </row>
    <row r="59" spans="1:12" x14ac:dyDescent="0.35">
      <c r="A59" t="s">
        <v>233</v>
      </c>
      <c r="B59" t="s">
        <v>1367</v>
      </c>
      <c r="C59" s="236" t="s">
        <v>2834</v>
      </c>
      <c r="E59" t="s">
        <v>233</v>
      </c>
      <c r="F59" t="s">
        <v>1367</v>
      </c>
      <c r="G59" s="238" t="s">
        <v>2834</v>
      </c>
      <c r="J59" s="200" t="s">
        <v>231</v>
      </c>
      <c r="K59" s="200" t="s">
        <v>1349</v>
      </c>
      <c r="L59" s="201">
        <v>0.1</v>
      </c>
    </row>
    <row r="60" spans="1:12" x14ac:dyDescent="0.35">
      <c r="A60" t="s">
        <v>234</v>
      </c>
      <c r="B60" t="s">
        <v>1379</v>
      </c>
      <c r="C60" s="236" t="s">
        <v>2834</v>
      </c>
      <c r="E60" t="s">
        <v>234</v>
      </c>
      <c r="F60" t="s">
        <v>1379</v>
      </c>
      <c r="G60" s="238" t="s">
        <v>2834</v>
      </c>
      <c r="J60" s="200" t="s">
        <v>232</v>
      </c>
      <c r="K60" s="200" t="s">
        <v>1355</v>
      </c>
      <c r="L60" s="201">
        <v>0</v>
      </c>
    </row>
    <row r="61" spans="1:12" x14ac:dyDescent="0.35">
      <c r="A61" t="s">
        <v>235</v>
      </c>
      <c r="B61" t="s">
        <v>1388</v>
      </c>
      <c r="C61" s="236" t="s">
        <v>2834</v>
      </c>
      <c r="E61" t="s">
        <v>235</v>
      </c>
      <c r="F61" t="s">
        <v>1388</v>
      </c>
      <c r="G61" s="238" t="s">
        <v>3612</v>
      </c>
      <c r="J61" s="200" t="s">
        <v>233</v>
      </c>
      <c r="K61" s="200" t="s">
        <v>1367</v>
      </c>
      <c r="L61" s="201">
        <v>0.2</v>
      </c>
    </row>
    <row r="62" spans="1:12" x14ac:dyDescent="0.35">
      <c r="A62" t="s">
        <v>236</v>
      </c>
      <c r="B62" t="s">
        <v>867</v>
      </c>
      <c r="C62" s="236" t="s">
        <v>2964</v>
      </c>
      <c r="E62" t="s">
        <v>236</v>
      </c>
      <c r="F62" t="s">
        <v>867</v>
      </c>
      <c r="G62" s="238" t="s">
        <v>2964</v>
      </c>
      <c r="J62" s="200" t="s">
        <v>234</v>
      </c>
      <c r="K62" s="200" t="s">
        <v>1379</v>
      </c>
      <c r="L62" s="201">
        <v>0.2</v>
      </c>
    </row>
    <row r="63" spans="1:12" x14ac:dyDescent="0.35">
      <c r="A63" t="s">
        <v>237</v>
      </c>
      <c r="B63" t="s">
        <v>1397</v>
      </c>
      <c r="C63" s="236" t="s">
        <v>3612</v>
      </c>
      <c r="E63" t="s">
        <v>237</v>
      </c>
      <c r="F63" t="s">
        <v>1397</v>
      </c>
      <c r="G63" s="238" t="s">
        <v>3612</v>
      </c>
      <c r="J63" s="200" t="s">
        <v>235</v>
      </c>
      <c r="K63" s="200" t="s">
        <v>1388</v>
      </c>
      <c r="L63" s="201">
        <v>0.2</v>
      </c>
    </row>
    <row r="64" spans="1:12" x14ac:dyDescent="0.35">
      <c r="A64" t="s">
        <v>238</v>
      </c>
      <c r="B64" t="s">
        <v>1410</v>
      </c>
      <c r="C64" s="236" t="s">
        <v>2834</v>
      </c>
      <c r="E64" t="s">
        <v>238</v>
      </c>
      <c r="F64" t="s">
        <v>1410</v>
      </c>
      <c r="G64" s="238" t="s">
        <v>2834</v>
      </c>
      <c r="J64" s="200" t="s">
        <v>236</v>
      </c>
      <c r="K64" s="200" t="s">
        <v>867</v>
      </c>
      <c r="L64" s="201">
        <v>0.25</v>
      </c>
    </row>
    <row r="65" spans="1:12" x14ac:dyDescent="0.35">
      <c r="A65" t="s">
        <v>239</v>
      </c>
      <c r="B65" t="s">
        <v>1415</v>
      </c>
      <c r="C65" s="236" t="s">
        <v>2834</v>
      </c>
      <c r="E65" t="s">
        <v>239</v>
      </c>
      <c r="F65" t="s">
        <v>1415</v>
      </c>
      <c r="G65" s="238" t="s">
        <v>2834</v>
      </c>
      <c r="J65" s="200" t="s">
        <v>237</v>
      </c>
      <c r="K65" s="200" t="s">
        <v>1397</v>
      </c>
      <c r="L65" s="201">
        <v>0.15</v>
      </c>
    </row>
    <row r="66" spans="1:12" x14ac:dyDescent="0.35">
      <c r="A66" t="s">
        <v>240</v>
      </c>
      <c r="B66" t="s">
        <v>1424</v>
      </c>
      <c r="C66" s="236" t="s">
        <v>4220</v>
      </c>
      <c r="E66" t="s">
        <v>240</v>
      </c>
      <c r="F66" t="s">
        <v>1424</v>
      </c>
      <c r="G66" s="238" t="s">
        <v>4220</v>
      </c>
      <c r="J66" s="200" t="s">
        <v>238</v>
      </c>
      <c r="K66" s="200" t="s">
        <v>1410</v>
      </c>
      <c r="L66" s="201">
        <v>0.2</v>
      </c>
    </row>
    <row r="67" spans="1:12" x14ac:dyDescent="0.35">
      <c r="A67" t="s">
        <v>241</v>
      </c>
      <c r="B67" t="s">
        <v>1204</v>
      </c>
      <c r="C67" s="236" t="s">
        <v>2834</v>
      </c>
      <c r="E67" t="s">
        <v>241</v>
      </c>
      <c r="F67" t="s">
        <v>1204</v>
      </c>
      <c r="G67" s="238" t="s">
        <v>2834</v>
      </c>
      <c r="J67" s="200" t="s">
        <v>239</v>
      </c>
      <c r="K67" s="200" t="s">
        <v>1415</v>
      </c>
      <c r="L67" s="201">
        <v>0.2</v>
      </c>
    </row>
    <row r="68" spans="1:12" x14ac:dyDescent="0.35">
      <c r="A68" t="s">
        <v>242</v>
      </c>
      <c r="B68" t="s">
        <v>967</v>
      </c>
      <c r="C68" s="236" t="s">
        <v>4220</v>
      </c>
      <c r="E68" t="s">
        <v>242</v>
      </c>
      <c r="F68" t="s">
        <v>967</v>
      </c>
      <c r="G68" s="238" t="s">
        <v>4220</v>
      </c>
      <c r="J68" s="200" t="s">
        <v>240</v>
      </c>
      <c r="K68" s="200" t="s">
        <v>1424</v>
      </c>
      <c r="L68" s="201">
        <v>0.15</v>
      </c>
    </row>
    <row r="69" spans="1:12" x14ac:dyDescent="0.35">
      <c r="A69" t="s">
        <v>243</v>
      </c>
      <c r="B69" t="s">
        <v>1462</v>
      </c>
      <c r="C69" s="236" t="s">
        <v>2834</v>
      </c>
      <c r="E69" t="s">
        <v>243</v>
      </c>
      <c r="F69" t="s">
        <v>1462</v>
      </c>
      <c r="G69" s="238" t="s">
        <v>2834</v>
      </c>
      <c r="J69" s="200" t="s">
        <v>241</v>
      </c>
      <c r="K69" s="200" t="s">
        <v>1204</v>
      </c>
      <c r="L69" s="201">
        <v>0.2</v>
      </c>
    </row>
    <row r="70" spans="1:12" x14ac:dyDescent="0.35">
      <c r="A70" t="s">
        <v>244</v>
      </c>
      <c r="B70" t="s">
        <v>1473</v>
      </c>
      <c r="C70" s="236" t="s">
        <v>2834</v>
      </c>
      <c r="E70" t="s">
        <v>244</v>
      </c>
      <c r="F70" t="s">
        <v>1473</v>
      </c>
      <c r="G70" s="238" t="s">
        <v>3612</v>
      </c>
      <c r="J70" s="200" t="s">
        <v>242</v>
      </c>
      <c r="K70" s="200" t="s">
        <v>967</v>
      </c>
      <c r="L70" s="201">
        <v>0.1</v>
      </c>
    </row>
    <row r="71" spans="1:12" x14ac:dyDescent="0.35">
      <c r="A71" t="s">
        <v>245</v>
      </c>
      <c r="B71" t="s">
        <v>1486</v>
      </c>
      <c r="C71" s="236" t="s">
        <v>2834</v>
      </c>
      <c r="E71" t="s">
        <v>245</v>
      </c>
      <c r="F71" t="s">
        <v>1486</v>
      </c>
      <c r="G71" s="238" t="s">
        <v>2834</v>
      </c>
      <c r="J71" s="200" t="s">
        <v>243</v>
      </c>
      <c r="K71" s="200" t="s">
        <v>1462</v>
      </c>
      <c r="L71" s="201">
        <v>0.2</v>
      </c>
    </row>
    <row r="72" spans="1:12" x14ac:dyDescent="0.35">
      <c r="A72" t="s">
        <v>246</v>
      </c>
      <c r="B72" t="s">
        <v>247</v>
      </c>
      <c r="C72" s="236" t="s">
        <v>3271</v>
      </c>
      <c r="E72" t="s">
        <v>246</v>
      </c>
      <c r="F72" t="s">
        <v>247</v>
      </c>
      <c r="G72" s="238" t="s">
        <v>3271</v>
      </c>
      <c r="J72" s="200" t="s">
        <v>244</v>
      </c>
      <c r="K72" s="200" t="s">
        <v>1473</v>
      </c>
      <c r="L72" s="201">
        <v>0.15</v>
      </c>
    </row>
    <row r="73" spans="1:12" x14ac:dyDescent="0.35">
      <c r="A73" t="s">
        <v>250</v>
      </c>
      <c r="B73" t="s">
        <v>1494</v>
      </c>
      <c r="C73" s="236" t="s">
        <v>4220</v>
      </c>
      <c r="E73" t="s">
        <v>250</v>
      </c>
      <c r="F73" t="s">
        <v>1494</v>
      </c>
      <c r="G73" s="238" t="s">
        <v>4220</v>
      </c>
      <c r="J73" s="200" t="s">
        <v>245</v>
      </c>
      <c r="K73" s="200" t="s">
        <v>1486</v>
      </c>
      <c r="L73" s="201">
        <v>0.2</v>
      </c>
    </row>
    <row r="74" spans="1:12" x14ac:dyDescent="0.35">
      <c r="A74" t="s">
        <v>251</v>
      </c>
      <c r="B74" t="s">
        <v>1499</v>
      </c>
      <c r="C74" s="236" t="s">
        <v>3612</v>
      </c>
      <c r="E74" t="s">
        <v>251</v>
      </c>
      <c r="F74" t="s">
        <v>1499</v>
      </c>
      <c r="G74" s="238" t="s">
        <v>2834</v>
      </c>
      <c r="J74" s="200" t="s">
        <v>246</v>
      </c>
      <c r="K74" s="200" t="s">
        <v>247</v>
      </c>
      <c r="L74" s="201">
        <v>0</v>
      </c>
    </row>
    <row r="75" spans="1:12" x14ac:dyDescent="0.35">
      <c r="A75" t="s">
        <v>252</v>
      </c>
      <c r="B75" t="s">
        <v>1421</v>
      </c>
      <c r="C75" s="236" t="s">
        <v>2834</v>
      </c>
      <c r="E75" t="s">
        <v>252</v>
      </c>
      <c r="F75" t="s">
        <v>1421</v>
      </c>
      <c r="G75" s="238" t="s">
        <v>2834</v>
      </c>
      <c r="J75" s="200" t="s">
        <v>250</v>
      </c>
      <c r="K75" s="200" t="s">
        <v>1494</v>
      </c>
      <c r="L75" s="201">
        <v>0.1</v>
      </c>
    </row>
    <row r="76" spans="1:12" x14ac:dyDescent="0.35">
      <c r="A76" t="s">
        <v>253</v>
      </c>
      <c r="B76" t="s">
        <v>1533</v>
      </c>
      <c r="C76" s="236" t="s">
        <v>3612</v>
      </c>
      <c r="E76" t="s">
        <v>253</v>
      </c>
      <c r="F76" t="s">
        <v>1533</v>
      </c>
      <c r="G76" s="238" t="s">
        <v>2834</v>
      </c>
      <c r="J76" s="200" t="s">
        <v>251</v>
      </c>
      <c r="K76" s="200" t="s">
        <v>1499</v>
      </c>
      <c r="L76" s="201">
        <v>0.15</v>
      </c>
    </row>
    <row r="77" spans="1:12" x14ac:dyDescent="0.35">
      <c r="A77" t="s">
        <v>254</v>
      </c>
      <c r="B77" t="s">
        <v>1538</v>
      </c>
      <c r="C77" s="236" t="s">
        <v>3612</v>
      </c>
      <c r="E77" t="s">
        <v>254</v>
      </c>
      <c r="F77" t="s">
        <v>1538</v>
      </c>
      <c r="G77" s="238" t="s">
        <v>3612</v>
      </c>
      <c r="J77" s="200" t="s">
        <v>252</v>
      </c>
      <c r="K77" s="200" t="s">
        <v>1421</v>
      </c>
      <c r="L77" s="201">
        <v>0.2</v>
      </c>
    </row>
    <row r="78" spans="1:12" x14ac:dyDescent="0.35">
      <c r="A78" t="s">
        <v>255</v>
      </c>
      <c r="B78" t="s">
        <v>1563</v>
      </c>
      <c r="C78" s="236" t="s">
        <v>3271</v>
      </c>
      <c r="E78" t="s">
        <v>255</v>
      </c>
      <c r="F78" t="s">
        <v>1563</v>
      </c>
      <c r="G78" s="238" t="s">
        <v>3271</v>
      </c>
      <c r="J78" s="200" t="s">
        <v>253</v>
      </c>
      <c r="K78" s="200" t="s">
        <v>1533</v>
      </c>
      <c r="L78" s="201">
        <v>0.15</v>
      </c>
    </row>
    <row r="79" spans="1:12" x14ac:dyDescent="0.35">
      <c r="A79" t="s">
        <v>256</v>
      </c>
      <c r="B79" t="s">
        <v>1569</v>
      </c>
      <c r="C79" s="236" t="s">
        <v>4220</v>
      </c>
      <c r="E79" t="s">
        <v>256</v>
      </c>
      <c r="F79" t="s">
        <v>1569</v>
      </c>
      <c r="G79" s="238" t="s">
        <v>4220</v>
      </c>
      <c r="J79" s="200" t="s">
        <v>254</v>
      </c>
      <c r="K79" s="200" t="s">
        <v>1538</v>
      </c>
      <c r="L79" s="201">
        <v>0.1</v>
      </c>
    </row>
    <row r="80" spans="1:12" x14ac:dyDescent="0.35">
      <c r="A80" t="s">
        <v>257</v>
      </c>
      <c r="B80" t="s">
        <v>1574</v>
      </c>
      <c r="C80" s="236" t="s">
        <v>4047</v>
      </c>
      <c r="E80" t="s">
        <v>257</v>
      </c>
      <c r="F80" t="s">
        <v>1574</v>
      </c>
      <c r="G80" s="238" t="s">
        <v>4047</v>
      </c>
      <c r="J80" s="200" t="s">
        <v>255</v>
      </c>
      <c r="K80" s="200" t="s">
        <v>1563</v>
      </c>
      <c r="L80" s="201">
        <v>0</v>
      </c>
    </row>
    <row r="81" spans="1:12" x14ac:dyDescent="0.35">
      <c r="A81" t="s">
        <v>258</v>
      </c>
      <c r="B81" t="s">
        <v>1579</v>
      </c>
      <c r="C81" s="236" t="s">
        <v>3612</v>
      </c>
      <c r="E81" t="s">
        <v>258</v>
      </c>
      <c r="F81" t="s">
        <v>1579</v>
      </c>
      <c r="G81" s="238" t="s">
        <v>3612</v>
      </c>
      <c r="J81" s="200" t="s">
        <v>256</v>
      </c>
      <c r="K81" s="200" t="s">
        <v>1569</v>
      </c>
      <c r="L81" s="201">
        <v>0.1</v>
      </c>
    </row>
    <row r="82" spans="1:12" x14ac:dyDescent="0.35">
      <c r="A82" t="s">
        <v>259</v>
      </c>
      <c r="B82" t="s">
        <v>1584</v>
      </c>
      <c r="C82" s="236" t="s">
        <v>2834</v>
      </c>
      <c r="E82" t="s">
        <v>259</v>
      </c>
      <c r="F82" t="s">
        <v>1584</v>
      </c>
      <c r="G82" s="238" t="s">
        <v>2834</v>
      </c>
      <c r="J82" s="200" t="s">
        <v>257</v>
      </c>
      <c r="K82" s="200" t="s">
        <v>1574</v>
      </c>
      <c r="L82" s="201">
        <v>0.05</v>
      </c>
    </row>
    <row r="83" spans="1:12" x14ac:dyDescent="0.35">
      <c r="A83" t="s">
        <v>260</v>
      </c>
      <c r="B83" t="s">
        <v>1611</v>
      </c>
      <c r="C83" s="236" t="s">
        <v>4047</v>
      </c>
      <c r="E83" t="s">
        <v>260</v>
      </c>
      <c r="F83" t="s">
        <v>1611</v>
      </c>
      <c r="G83" s="238" t="s">
        <v>4047</v>
      </c>
      <c r="J83" s="200" t="s">
        <v>258</v>
      </c>
      <c r="K83" s="200" t="s">
        <v>1579</v>
      </c>
      <c r="L83" s="201">
        <v>0</v>
      </c>
    </row>
    <row r="84" spans="1:12" x14ac:dyDescent="0.35">
      <c r="A84" t="s">
        <v>261</v>
      </c>
      <c r="B84" t="s">
        <v>1616</v>
      </c>
      <c r="C84" s="236" t="s">
        <v>2834</v>
      </c>
      <c r="E84" t="s">
        <v>261</v>
      </c>
      <c r="F84" t="s">
        <v>1616</v>
      </c>
      <c r="G84" s="238" t="s">
        <v>2834</v>
      </c>
      <c r="J84" s="200" t="s">
        <v>259</v>
      </c>
      <c r="K84" s="200" t="s">
        <v>1584</v>
      </c>
      <c r="L84" s="201">
        <v>0.2</v>
      </c>
    </row>
    <row r="85" spans="1:12" x14ac:dyDescent="0.35">
      <c r="A85" t="s">
        <v>262</v>
      </c>
      <c r="B85" t="s">
        <v>1621</v>
      </c>
      <c r="C85" s="236" t="s">
        <v>2834</v>
      </c>
      <c r="E85" t="s">
        <v>262</v>
      </c>
      <c r="F85" t="s">
        <v>1621</v>
      </c>
      <c r="G85" s="238" t="s">
        <v>3612</v>
      </c>
      <c r="J85" s="200" t="s">
        <v>260</v>
      </c>
      <c r="K85" s="200" t="s">
        <v>1611</v>
      </c>
      <c r="L85" s="201">
        <v>0.05</v>
      </c>
    </row>
    <row r="86" spans="1:12" x14ac:dyDescent="0.35">
      <c r="A86" t="s">
        <v>263</v>
      </c>
      <c r="B86" t="s">
        <v>1623</v>
      </c>
      <c r="C86" s="236" t="s">
        <v>4220</v>
      </c>
      <c r="E86" t="s">
        <v>263</v>
      </c>
      <c r="F86" t="s">
        <v>1623</v>
      </c>
      <c r="G86" s="238" t="s">
        <v>4047</v>
      </c>
      <c r="J86" s="200" t="s">
        <v>261</v>
      </c>
      <c r="K86" s="200" t="s">
        <v>1616</v>
      </c>
      <c r="L86" s="201">
        <v>0.2</v>
      </c>
    </row>
    <row r="87" spans="1:12" x14ac:dyDescent="0.35">
      <c r="A87" t="s">
        <v>264</v>
      </c>
      <c r="B87" t="s">
        <v>1628</v>
      </c>
      <c r="C87" s="236" t="s">
        <v>2964</v>
      </c>
      <c r="E87" t="s">
        <v>264</v>
      </c>
      <c r="F87" t="s">
        <v>1628</v>
      </c>
      <c r="G87" s="238" t="s">
        <v>2964</v>
      </c>
      <c r="J87" s="200" t="s">
        <v>262</v>
      </c>
      <c r="K87" s="200" t="s">
        <v>1621</v>
      </c>
      <c r="L87" s="201">
        <v>0</v>
      </c>
    </row>
    <row r="88" spans="1:12" x14ac:dyDescent="0.35">
      <c r="A88" t="s">
        <v>265</v>
      </c>
      <c r="B88" t="s">
        <v>1637</v>
      </c>
      <c r="C88" s="236" t="s">
        <v>4220</v>
      </c>
      <c r="E88" t="s">
        <v>265</v>
      </c>
      <c r="F88" t="s">
        <v>1637</v>
      </c>
      <c r="G88" s="238" t="s">
        <v>4220</v>
      </c>
      <c r="J88" s="200" t="s">
        <v>263</v>
      </c>
      <c r="K88" s="200" t="s">
        <v>1623</v>
      </c>
      <c r="L88" s="201">
        <v>0.1</v>
      </c>
    </row>
    <row r="89" spans="1:12" x14ac:dyDescent="0.35">
      <c r="A89" t="s">
        <v>266</v>
      </c>
      <c r="B89" t="s">
        <v>1642</v>
      </c>
      <c r="C89" s="236" t="s">
        <v>4047</v>
      </c>
      <c r="E89" t="s">
        <v>266</v>
      </c>
      <c r="F89" t="s">
        <v>1642</v>
      </c>
      <c r="G89" s="238" t="s">
        <v>4047</v>
      </c>
      <c r="J89" s="200" t="s">
        <v>264</v>
      </c>
      <c r="K89" s="200" t="s">
        <v>1628</v>
      </c>
      <c r="L89" s="201">
        <v>0.25</v>
      </c>
    </row>
    <row r="90" spans="1:12" x14ac:dyDescent="0.35">
      <c r="A90" t="s">
        <v>267</v>
      </c>
      <c r="B90" t="s">
        <v>1647</v>
      </c>
      <c r="C90" s="236" t="s">
        <v>2834</v>
      </c>
      <c r="E90" t="s">
        <v>267</v>
      </c>
      <c r="F90" t="s">
        <v>1647</v>
      </c>
      <c r="G90" s="238" t="s">
        <v>2834</v>
      </c>
      <c r="J90" s="200" t="s">
        <v>265</v>
      </c>
      <c r="K90" s="200" t="s">
        <v>1637</v>
      </c>
      <c r="L90" s="201">
        <v>0.15</v>
      </c>
    </row>
    <row r="91" spans="1:12" x14ac:dyDescent="0.35">
      <c r="A91" t="s">
        <v>268</v>
      </c>
      <c r="B91" t="s">
        <v>1652</v>
      </c>
      <c r="C91" s="236" t="s">
        <v>2834</v>
      </c>
      <c r="E91" t="s">
        <v>268</v>
      </c>
      <c r="F91" t="s">
        <v>1652</v>
      </c>
      <c r="G91" s="238" t="s">
        <v>2834</v>
      </c>
      <c r="J91" s="200" t="s">
        <v>266</v>
      </c>
      <c r="K91" s="200" t="s">
        <v>1642</v>
      </c>
      <c r="L91" s="201">
        <v>0.05</v>
      </c>
    </row>
    <row r="92" spans="1:12" x14ac:dyDescent="0.35">
      <c r="A92" t="s">
        <v>269</v>
      </c>
      <c r="B92" t="s">
        <v>1661</v>
      </c>
      <c r="C92" s="236" t="s">
        <v>4220</v>
      </c>
      <c r="E92" t="s">
        <v>269</v>
      </c>
      <c r="F92" t="s">
        <v>1661</v>
      </c>
      <c r="G92" s="238" t="s">
        <v>3612</v>
      </c>
      <c r="J92" s="200" t="s">
        <v>267</v>
      </c>
      <c r="K92" s="200" t="s">
        <v>1647</v>
      </c>
      <c r="L92" s="201">
        <v>0.2</v>
      </c>
    </row>
    <row r="93" spans="1:12" x14ac:dyDescent="0.35">
      <c r="A93" t="s">
        <v>270</v>
      </c>
      <c r="B93" t="s">
        <v>1541</v>
      </c>
      <c r="C93" s="236" t="s">
        <v>3612</v>
      </c>
      <c r="E93" t="s">
        <v>270</v>
      </c>
      <c r="F93" t="s">
        <v>1541</v>
      </c>
      <c r="G93" s="238" t="s">
        <v>3612</v>
      </c>
      <c r="J93" s="200" t="s">
        <v>268</v>
      </c>
      <c r="K93" s="200" t="s">
        <v>1652</v>
      </c>
      <c r="L93" s="201">
        <v>0.15</v>
      </c>
    </row>
    <row r="94" spans="1:12" x14ac:dyDescent="0.35">
      <c r="A94" t="s">
        <v>271</v>
      </c>
      <c r="B94" t="s">
        <v>1684</v>
      </c>
      <c r="C94" s="236" t="s">
        <v>3271</v>
      </c>
      <c r="E94" t="s">
        <v>271</v>
      </c>
      <c r="F94" t="s">
        <v>1684</v>
      </c>
      <c r="G94" s="238" t="s">
        <v>3271</v>
      </c>
      <c r="J94" s="200" t="s">
        <v>269</v>
      </c>
      <c r="K94" s="200" t="s">
        <v>1661</v>
      </c>
      <c r="L94" s="201">
        <v>0.15</v>
      </c>
    </row>
    <row r="95" spans="1:12" x14ac:dyDescent="0.35">
      <c r="A95" t="s">
        <v>272</v>
      </c>
      <c r="B95" t="s">
        <v>1243</v>
      </c>
      <c r="C95" s="236" t="s">
        <v>2964</v>
      </c>
      <c r="E95" t="s">
        <v>272</v>
      </c>
      <c r="F95" t="s">
        <v>1243</v>
      </c>
      <c r="G95" s="238" t="s">
        <v>2964</v>
      </c>
      <c r="J95" s="200" t="s">
        <v>270</v>
      </c>
      <c r="K95" s="200" t="s">
        <v>1541</v>
      </c>
      <c r="L95" s="201">
        <v>0.15</v>
      </c>
    </row>
    <row r="96" spans="1:12" x14ac:dyDescent="0.35">
      <c r="A96" t="s">
        <v>273</v>
      </c>
      <c r="B96" t="s">
        <v>1697</v>
      </c>
      <c r="C96" s="236" t="s">
        <v>2834</v>
      </c>
      <c r="E96" t="s">
        <v>273</v>
      </c>
      <c r="F96" t="s">
        <v>1697</v>
      </c>
      <c r="G96" s="238" t="s">
        <v>2834</v>
      </c>
      <c r="J96" s="200" t="s">
        <v>271</v>
      </c>
      <c r="K96" s="200" t="s">
        <v>1684</v>
      </c>
      <c r="L96" s="201">
        <v>0</v>
      </c>
    </row>
    <row r="97" spans="1:12" x14ac:dyDescent="0.35">
      <c r="A97" t="s">
        <v>274</v>
      </c>
      <c r="B97" t="s">
        <v>1702</v>
      </c>
      <c r="C97" s="236" t="s">
        <v>2834</v>
      </c>
      <c r="E97" t="s">
        <v>274</v>
      </c>
      <c r="F97" t="s">
        <v>1702</v>
      </c>
      <c r="G97" s="238" t="s">
        <v>2834</v>
      </c>
      <c r="J97" s="200" t="s">
        <v>272</v>
      </c>
      <c r="K97" s="200" t="s">
        <v>1243</v>
      </c>
      <c r="L97" s="201">
        <v>0.25</v>
      </c>
    </row>
    <row r="98" spans="1:12" x14ac:dyDescent="0.35">
      <c r="A98" t="s">
        <v>275</v>
      </c>
      <c r="B98" t="s">
        <v>1707</v>
      </c>
      <c r="C98" s="236" t="s">
        <v>4220</v>
      </c>
      <c r="E98" t="s">
        <v>275</v>
      </c>
      <c r="F98" t="s">
        <v>1707</v>
      </c>
      <c r="G98" s="238" t="s">
        <v>3271</v>
      </c>
      <c r="J98" s="200" t="s">
        <v>273</v>
      </c>
      <c r="K98" s="200" t="s">
        <v>1697</v>
      </c>
      <c r="L98" s="201">
        <v>0.2</v>
      </c>
    </row>
    <row r="99" spans="1:12" x14ac:dyDescent="0.35">
      <c r="A99" t="s">
        <v>276</v>
      </c>
      <c r="B99" t="s">
        <v>1712</v>
      </c>
      <c r="C99" s="236" t="s">
        <v>2834</v>
      </c>
      <c r="E99" t="s">
        <v>276</v>
      </c>
      <c r="F99" t="s">
        <v>1712</v>
      </c>
      <c r="G99" s="238" t="s">
        <v>2834</v>
      </c>
      <c r="J99" s="200" t="s">
        <v>274</v>
      </c>
      <c r="K99" s="200" t="s">
        <v>1702</v>
      </c>
      <c r="L99" s="201">
        <v>0.2</v>
      </c>
    </row>
    <row r="100" spans="1:12" x14ac:dyDescent="0.35">
      <c r="A100" t="s">
        <v>277</v>
      </c>
      <c r="B100" t="s">
        <v>1717</v>
      </c>
      <c r="C100" s="236" t="s">
        <v>3612</v>
      </c>
      <c r="E100" t="s">
        <v>277</v>
      </c>
      <c r="F100" t="s">
        <v>1717</v>
      </c>
      <c r="G100" s="238" t="s">
        <v>2834</v>
      </c>
      <c r="J100" s="200" t="s">
        <v>275</v>
      </c>
      <c r="K100" s="200" t="s">
        <v>1707</v>
      </c>
      <c r="L100" s="201">
        <v>0.15</v>
      </c>
    </row>
    <row r="101" spans="1:12" x14ac:dyDescent="0.35">
      <c r="A101" t="s">
        <v>278</v>
      </c>
      <c r="B101" t="s">
        <v>1719</v>
      </c>
      <c r="C101" s="236" t="s">
        <v>4047</v>
      </c>
      <c r="E101" t="s">
        <v>278</v>
      </c>
      <c r="F101" t="s">
        <v>1719</v>
      </c>
      <c r="G101" s="238" t="s">
        <v>4047</v>
      </c>
      <c r="J101" s="200" t="s">
        <v>276</v>
      </c>
      <c r="K101" s="200" t="s">
        <v>1712</v>
      </c>
      <c r="L101" s="201">
        <v>0.2</v>
      </c>
    </row>
    <row r="102" spans="1:12" x14ac:dyDescent="0.35">
      <c r="A102" t="s">
        <v>279</v>
      </c>
      <c r="B102" t="s">
        <v>1730</v>
      </c>
      <c r="C102" s="236" t="s">
        <v>3612</v>
      </c>
      <c r="E102" t="s">
        <v>279</v>
      </c>
      <c r="F102" t="s">
        <v>1730</v>
      </c>
      <c r="G102" s="238" t="s">
        <v>4220</v>
      </c>
      <c r="J102" s="200" t="s">
        <v>277</v>
      </c>
      <c r="K102" s="200" t="s">
        <v>1717</v>
      </c>
      <c r="L102" s="201">
        <v>0</v>
      </c>
    </row>
    <row r="103" spans="1:12" x14ac:dyDescent="0.35">
      <c r="A103" t="s">
        <v>280</v>
      </c>
      <c r="B103" t="s">
        <v>1741</v>
      </c>
      <c r="C103" s="236" t="s">
        <v>4220</v>
      </c>
      <c r="E103" t="s">
        <v>280</v>
      </c>
      <c r="F103" t="s">
        <v>1741</v>
      </c>
      <c r="G103" s="238" t="s">
        <v>4220</v>
      </c>
      <c r="J103" s="200" t="s">
        <v>278</v>
      </c>
      <c r="K103" s="200" t="s">
        <v>1719</v>
      </c>
      <c r="L103" s="201">
        <v>0.05</v>
      </c>
    </row>
    <row r="104" spans="1:12" x14ac:dyDescent="0.35">
      <c r="A104" t="s">
        <v>281</v>
      </c>
      <c r="B104" t="s">
        <v>1746</v>
      </c>
      <c r="C104" s="236" t="s">
        <v>4220</v>
      </c>
      <c r="E104" t="s">
        <v>281</v>
      </c>
      <c r="F104" t="s">
        <v>1746</v>
      </c>
      <c r="G104" s="238" t="s">
        <v>4220</v>
      </c>
      <c r="J104" s="200" t="s">
        <v>279</v>
      </c>
      <c r="K104" s="200" t="s">
        <v>1730</v>
      </c>
      <c r="L104" s="201">
        <v>0</v>
      </c>
    </row>
    <row r="105" spans="1:12" x14ac:dyDescent="0.35">
      <c r="A105" t="s">
        <v>282</v>
      </c>
      <c r="B105" t="s">
        <v>1751</v>
      </c>
      <c r="C105" s="236" t="s">
        <v>2834</v>
      </c>
      <c r="E105" t="s">
        <v>282</v>
      </c>
      <c r="F105" t="s">
        <v>1751</v>
      </c>
      <c r="G105" s="238" t="s">
        <v>2834</v>
      </c>
      <c r="J105" s="200" t="s">
        <v>280</v>
      </c>
      <c r="K105" s="200" t="s">
        <v>1741</v>
      </c>
      <c r="L105" s="201">
        <v>0.1</v>
      </c>
    </row>
    <row r="106" spans="1:12" x14ac:dyDescent="0.35">
      <c r="A106" t="s">
        <v>283</v>
      </c>
      <c r="B106" t="s">
        <v>1769</v>
      </c>
      <c r="C106" s="236" t="s">
        <v>2834</v>
      </c>
      <c r="E106" t="s">
        <v>283</v>
      </c>
      <c r="F106" t="s">
        <v>1769</v>
      </c>
      <c r="G106" s="238" t="s">
        <v>2834</v>
      </c>
      <c r="J106" s="200" t="s">
        <v>281</v>
      </c>
      <c r="K106" s="200" t="s">
        <v>1746</v>
      </c>
      <c r="L106" s="201">
        <v>0.1</v>
      </c>
    </row>
    <row r="107" spans="1:12" x14ac:dyDescent="0.35">
      <c r="A107" t="s">
        <v>284</v>
      </c>
      <c r="B107" t="s">
        <v>1774</v>
      </c>
      <c r="C107" s="236" t="s">
        <v>3612</v>
      </c>
      <c r="E107" t="s">
        <v>284</v>
      </c>
      <c r="F107" t="s">
        <v>1774</v>
      </c>
      <c r="G107" s="238" t="s">
        <v>3612</v>
      </c>
      <c r="J107" s="200" t="s">
        <v>282</v>
      </c>
      <c r="K107" s="200" t="s">
        <v>1751</v>
      </c>
      <c r="L107" s="201">
        <v>0.2</v>
      </c>
    </row>
    <row r="108" spans="1:12" x14ac:dyDescent="0.35">
      <c r="A108" t="s">
        <v>285</v>
      </c>
      <c r="B108" t="s">
        <v>1681</v>
      </c>
      <c r="C108" s="236" t="s">
        <v>2834</v>
      </c>
      <c r="E108" t="s">
        <v>285</v>
      </c>
      <c r="F108" t="s">
        <v>1681</v>
      </c>
      <c r="G108" s="238" t="s">
        <v>2834</v>
      </c>
      <c r="J108" s="200" t="s">
        <v>283</v>
      </c>
      <c r="K108" s="200" t="s">
        <v>1769</v>
      </c>
      <c r="L108" s="201">
        <v>0.2</v>
      </c>
    </row>
    <row r="109" spans="1:12" x14ac:dyDescent="0.35">
      <c r="A109" t="s">
        <v>286</v>
      </c>
      <c r="B109" t="s">
        <v>1783</v>
      </c>
      <c r="C109" s="236" t="s">
        <v>4047</v>
      </c>
      <c r="E109" t="s">
        <v>286</v>
      </c>
      <c r="F109" t="s">
        <v>1783</v>
      </c>
      <c r="G109" s="238" t="s">
        <v>4047</v>
      </c>
      <c r="J109" s="200" t="s">
        <v>284</v>
      </c>
      <c r="K109" s="200" t="s">
        <v>1774</v>
      </c>
      <c r="L109" s="201">
        <v>0.1</v>
      </c>
    </row>
    <row r="110" spans="1:12" x14ac:dyDescent="0.35">
      <c r="A110" t="s">
        <v>287</v>
      </c>
      <c r="B110" t="s">
        <v>1792</v>
      </c>
      <c r="C110" s="236" t="s">
        <v>2834</v>
      </c>
      <c r="E110" t="s">
        <v>287</v>
      </c>
      <c r="F110" t="s">
        <v>1792</v>
      </c>
      <c r="G110" s="238" t="s">
        <v>2834</v>
      </c>
      <c r="J110" s="200" t="s">
        <v>285</v>
      </c>
      <c r="K110" s="200" t="s">
        <v>1681</v>
      </c>
      <c r="L110" s="201">
        <v>0.2</v>
      </c>
    </row>
    <row r="111" spans="1:12" x14ac:dyDescent="0.35">
      <c r="A111" t="s">
        <v>288</v>
      </c>
      <c r="B111" t="s">
        <v>1803</v>
      </c>
      <c r="C111" s="236" t="s">
        <v>4220</v>
      </c>
      <c r="E111" t="s">
        <v>288</v>
      </c>
      <c r="F111" t="s">
        <v>1803</v>
      </c>
      <c r="G111" s="238" t="s">
        <v>4220</v>
      </c>
      <c r="J111" s="200" t="s">
        <v>286</v>
      </c>
      <c r="K111" s="200" t="s">
        <v>1783</v>
      </c>
      <c r="L111" s="201">
        <v>0.05</v>
      </c>
    </row>
    <row r="112" spans="1:12" x14ac:dyDescent="0.35">
      <c r="A112" t="s">
        <v>289</v>
      </c>
      <c r="B112" t="s">
        <v>1808</v>
      </c>
      <c r="C112" s="236" t="s">
        <v>4220</v>
      </c>
      <c r="E112" t="s">
        <v>289</v>
      </c>
      <c r="F112" t="s">
        <v>1808</v>
      </c>
      <c r="G112" s="238" t="s">
        <v>4220</v>
      </c>
      <c r="J112" s="200" t="s">
        <v>287</v>
      </c>
      <c r="K112" s="200" t="s">
        <v>1792</v>
      </c>
      <c r="L112" s="201">
        <v>0.2</v>
      </c>
    </row>
    <row r="113" spans="1:12" x14ac:dyDescent="0.35">
      <c r="A113" t="s">
        <v>290</v>
      </c>
      <c r="B113" t="s">
        <v>1817</v>
      </c>
      <c r="C113" s="236" t="s">
        <v>3271</v>
      </c>
      <c r="E113" t="s">
        <v>290</v>
      </c>
      <c r="F113" t="s">
        <v>1817</v>
      </c>
      <c r="G113" s="238" t="s">
        <v>3271</v>
      </c>
      <c r="J113" s="200" t="s">
        <v>288</v>
      </c>
      <c r="K113" s="200" t="s">
        <v>1803</v>
      </c>
      <c r="L113" s="201">
        <v>0.1</v>
      </c>
    </row>
    <row r="114" spans="1:12" x14ac:dyDescent="0.35">
      <c r="A114" t="s">
        <v>291</v>
      </c>
      <c r="B114" t="s">
        <v>831</v>
      </c>
      <c r="C114" s="236" t="s">
        <v>2834</v>
      </c>
      <c r="E114" t="s">
        <v>291</v>
      </c>
      <c r="F114" t="s">
        <v>831</v>
      </c>
      <c r="G114" s="238" t="s">
        <v>2834</v>
      </c>
      <c r="J114" s="200" t="s">
        <v>289</v>
      </c>
      <c r="K114" s="200" t="s">
        <v>1808</v>
      </c>
      <c r="L114" s="201">
        <v>0.1</v>
      </c>
    </row>
    <row r="115" spans="1:12" x14ac:dyDescent="0.35">
      <c r="A115" t="s">
        <v>292</v>
      </c>
      <c r="B115" t="s">
        <v>1826</v>
      </c>
      <c r="C115" s="236" t="s">
        <v>4220</v>
      </c>
      <c r="E115" t="s">
        <v>292</v>
      </c>
      <c r="F115" t="s">
        <v>1826</v>
      </c>
      <c r="G115" s="238" t="s">
        <v>3612</v>
      </c>
      <c r="J115" s="200" t="s">
        <v>290</v>
      </c>
      <c r="K115" s="200" t="s">
        <v>1817</v>
      </c>
      <c r="L115" s="201">
        <v>0</v>
      </c>
    </row>
    <row r="116" spans="1:12" x14ac:dyDescent="0.35">
      <c r="A116" t="s">
        <v>293</v>
      </c>
      <c r="B116" t="s">
        <v>1848</v>
      </c>
      <c r="C116" s="236" t="s">
        <v>2834</v>
      </c>
      <c r="E116" t="s">
        <v>293</v>
      </c>
      <c r="F116" t="s">
        <v>1848</v>
      </c>
      <c r="G116" s="238" t="s">
        <v>2834</v>
      </c>
      <c r="J116" s="200" t="s">
        <v>291</v>
      </c>
      <c r="K116" s="200" t="s">
        <v>831</v>
      </c>
      <c r="L116" s="201">
        <v>0.2</v>
      </c>
    </row>
    <row r="117" spans="1:12" x14ac:dyDescent="0.35">
      <c r="A117" t="s">
        <v>294</v>
      </c>
      <c r="B117" t="s">
        <v>1820</v>
      </c>
      <c r="C117" s="236" t="s">
        <v>4220</v>
      </c>
      <c r="E117" t="s">
        <v>294</v>
      </c>
      <c r="F117" t="s">
        <v>1820</v>
      </c>
      <c r="G117" s="238" t="s">
        <v>4220</v>
      </c>
      <c r="J117" s="200" t="s">
        <v>292</v>
      </c>
      <c r="K117" s="200" t="s">
        <v>1826</v>
      </c>
      <c r="L117" s="201">
        <v>0.1</v>
      </c>
    </row>
    <row r="118" spans="1:12" x14ac:dyDescent="0.35">
      <c r="A118" t="s">
        <v>295</v>
      </c>
      <c r="B118" t="s">
        <v>1864</v>
      </c>
      <c r="C118" s="236" t="s">
        <v>3612</v>
      </c>
      <c r="E118" t="s">
        <v>295</v>
      </c>
      <c r="F118" t="s">
        <v>1864</v>
      </c>
      <c r="G118" s="238" t="s">
        <v>2834</v>
      </c>
      <c r="J118" s="200" t="s">
        <v>293</v>
      </c>
      <c r="K118" s="200" t="s">
        <v>1848</v>
      </c>
      <c r="L118" s="201">
        <v>0.2</v>
      </c>
    </row>
    <row r="119" spans="1:12" x14ac:dyDescent="0.35">
      <c r="A119" t="s">
        <v>296</v>
      </c>
      <c r="B119" t="s">
        <v>1869</v>
      </c>
      <c r="C119" s="236" t="s">
        <v>4047</v>
      </c>
      <c r="E119" t="s">
        <v>296</v>
      </c>
      <c r="F119" t="s">
        <v>1869</v>
      </c>
      <c r="G119" s="238" t="s">
        <v>4220</v>
      </c>
      <c r="J119" s="200" t="s">
        <v>294</v>
      </c>
      <c r="K119" s="200" t="s">
        <v>1820</v>
      </c>
      <c r="L119" s="201">
        <v>0</v>
      </c>
    </row>
    <row r="120" spans="1:12" x14ac:dyDescent="0.35">
      <c r="A120" t="s">
        <v>297</v>
      </c>
      <c r="B120" t="s">
        <v>1875</v>
      </c>
      <c r="C120" s="236" t="s">
        <v>2834</v>
      </c>
      <c r="E120" t="s">
        <v>297</v>
      </c>
      <c r="F120" t="s">
        <v>1875</v>
      </c>
      <c r="G120" s="238" t="s">
        <v>2834</v>
      </c>
      <c r="J120" s="200" t="s">
        <v>295</v>
      </c>
      <c r="K120" s="200" t="s">
        <v>1864</v>
      </c>
      <c r="L120" s="201">
        <v>0.2</v>
      </c>
    </row>
    <row r="121" spans="1:12" x14ac:dyDescent="0.35">
      <c r="A121" t="s">
        <v>298</v>
      </c>
      <c r="B121" t="s">
        <v>1880</v>
      </c>
      <c r="C121" s="236" t="s">
        <v>4047</v>
      </c>
      <c r="E121" t="s">
        <v>298</v>
      </c>
      <c r="F121" t="s">
        <v>1880</v>
      </c>
      <c r="G121" s="238" t="s">
        <v>4220</v>
      </c>
      <c r="J121" s="200" t="s">
        <v>296</v>
      </c>
      <c r="K121" s="200" t="s">
        <v>1869</v>
      </c>
      <c r="L121" s="201">
        <v>0.1</v>
      </c>
    </row>
    <row r="122" spans="1:12" x14ac:dyDescent="0.35">
      <c r="A122" t="s">
        <v>299</v>
      </c>
      <c r="B122" t="s">
        <v>1885</v>
      </c>
      <c r="C122" s="236" t="s">
        <v>4220</v>
      </c>
      <c r="E122" t="s">
        <v>299</v>
      </c>
      <c r="F122" t="s">
        <v>1885</v>
      </c>
      <c r="G122" s="238" t="s">
        <v>2834</v>
      </c>
      <c r="J122" s="200" t="s">
        <v>297</v>
      </c>
      <c r="K122" s="200" t="s">
        <v>1875</v>
      </c>
      <c r="L122" s="201">
        <v>0.2</v>
      </c>
    </row>
    <row r="123" spans="1:12" x14ac:dyDescent="0.35">
      <c r="A123" t="s">
        <v>300</v>
      </c>
      <c r="B123" t="s">
        <v>1896</v>
      </c>
      <c r="C123" s="236" t="s">
        <v>2834</v>
      </c>
      <c r="E123" t="s">
        <v>300</v>
      </c>
      <c r="F123" t="s">
        <v>1896</v>
      </c>
      <c r="G123" s="238" t="s">
        <v>2834</v>
      </c>
      <c r="J123" s="200" t="s">
        <v>298</v>
      </c>
      <c r="K123" s="200" t="s">
        <v>1880</v>
      </c>
      <c r="L123" s="201">
        <v>0.1</v>
      </c>
    </row>
    <row r="124" spans="1:12" x14ac:dyDescent="0.35">
      <c r="A124" t="s">
        <v>301</v>
      </c>
      <c r="B124" t="s">
        <v>1901</v>
      </c>
      <c r="C124" s="236" t="s">
        <v>2834</v>
      </c>
      <c r="E124" t="s">
        <v>301</v>
      </c>
      <c r="F124" t="s">
        <v>1901</v>
      </c>
      <c r="G124" s="238" t="s">
        <v>2834</v>
      </c>
      <c r="J124" s="200" t="s">
        <v>299</v>
      </c>
      <c r="K124" s="200" t="s">
        <v>1885</v>
      </c>
      <c r="L124" s="201">
        <v>0.15</v>
      </c>
    </row>
    <row r="125" spans="1:12" x14ac:dyDescent="0.35">
      <c r="A125" t="s">
        <v>302</v>
      </c>
      <c r="B125" t="s">
        <v>1906</v>
      </c>
      <c r="C125" s="236" t="s">
        <v>3271</v>
      </c>
      <c r="E125" t="s">
        <v>302</v>
      </c>
      <c r="F125" t="s">
        <v>1906</v>
      </c>
      <c r="G125" s="238" t="s">
        <v>3271</v>
      </c>
      <c r="J125" s="200" t="s">
        <v>300</v>
      </c>
      <c r="K125" s="200" t="s">
        <v>1896</v>
      </c>
      <c r="L125" s="201">
        <v>0.2</v>
      </c>
    </row>
    <row r="126" spans="1:12" x14ac:dyDescent="0.35">
      <c r="A126" t="s">
        <v>303</v>
      </c>
      <c r="B126" t="s">
        <v>1908</v>
      </c>
      <c r="C126" s="236" t="s">
        <v>2834</v>
      </c>
      <c r="E126" t="s">
        <v>303</v>
      </c>
      <c r="F126" t="s">
        <v>1908</v>
      </c>
      <c r="G126" s="238" t="s">
        <v>3612</v>
      </c>
      <c r="J126" s="200" t="s">
        <v>301</v>
      </c>
      <c r="K126" s="200" t="s">
        <v>1901</v>
      </c>
      <c r="L126" s="201">
        <v>0.2</v>
      </c>
    </row>
    <row r="127" spans="1:12" x14ac:dyDescent="0.35">
      <c r="A127" t="s">
        <v>304</v>
      </c>
      <c r="B127" t="s">
        <v>1913</v>
      </c>
      <c r="C127" s="236" t="s">
        <v>3612</v>
      </c>
      <c r="E127" t="s">
        <v>304</v>
      </c>
      <c r="F127" t="s">
        <v>1913</v>
      </c>
      <c r="G127" s="238" t="s">
        <v>3612</v>
      </c>
      <c r="J127" s="200" t="s">
        <v>302</v>
      </c>
      <c r="K127" s="200" t="s">
        <v>1906</v>
      </c>
      <c r="L127" s="201">
        <v>0</v>
      </c>
    </row>
    <row r="128" spans="1:12" x14ac:dyDescent="0.35">
      <c r="A128" t="s">
        <v>305</v>
      </c>
      <c r="B128" t="s">
        <v>1918</v>
      </c>
      <c r="C128" s="236" t="s">
        <v>3612</v>
      </c>
      <c r="E128" t="s">
        <v>305</v>
      </c>
      <c r="F128" t="s">
        <v>1918</v>
      </c>
      <c r="G128" s="238" t="s">
        <v>3612</v>
      </c>
      <c r="J128" s="200" t="s">
        <v>303</v>
      </c>
      <c r="K128" s="200" t="s">
        <v>1908</v>
      </c>
      <c r="L128" s="201">
        <v>0.15</v>
      </c>
    </row>
    <row r="129" spans="1:12" x14ac:dyDescent="0.35">
      <c r="A129" t="s">
        <v>306</v>
      </c>
      <c r="B129" t="s">
        <v>1924</v>
      </c>
      <c r="C129" s="236" t="s">
        <v>4220</v>
      </c>
      <c r="E129" t="s">
        <v>306</v>
      </c>
      <c r="F129" t="s">
        <v>1924</v>
      </c>
      <c r="G129" s="238" t="s">
        <v>4220</v>
      </c>
      <c r="J129" s="200" t="s">
        <v>304</v>
      </c>
      <c r="K129" s="200" t="s">
        <v>1913</v>
      </c>
      <c r="L129" s="201">
        <v>0.15</v>
      </c>
    </row>
    <row r="130" spans="1:12" x14ac:dyDescent="0.35">
      <c r="A130" t="s">
        <v>307</v>
      </c>
      <c r="B130" t="s">
        <v>1942</v>
      </c>
      <c r="C130" s="236" t="s">
        <v>2834</v>
      </c>
      <c r="E130" t="s">
        <v>307</v>
      </c>
      <c r="F130" t="s">
        <v>1942</v>
      </c>
      <c r="G130" s="238" t="s">
        <v>2834</v>
      </c>
      <c r="J130" s="200" t="s">
        <v>305</v>
      </c>
      <c r="K130" s="200" t="s">
        <v>1918</v>
      </c>
      <c r="L130" s="201">
        <v>0.15</v>
      </c>
    </row>
    <row r="131" spans="1:12" x14ac:dyDescent="0.35">
      <c r="A131" t="s">
        <v>308</v>
      </c>
      <c r="B131" t="s">
        <v>1960</v>
      </c>
      <c r="C131" s="236" t="s">
        <v>3612</v>
      </c>
      <c r="E131" t="s">
        <v>308</v>
      </c>
      <c r="F131" t="s">
        <v>1960</v>
      </c>
      <c r="G131" s="238" t="s">
        <v>3612</v>
      </c>
      <c r="J131" s="200" t="s">
        <v>306</v>
      </c>
      <c r="K131" s="200" t="s">
        <v>1924</v>
      </c>
      <c r="L131" s="201">
        <v>0.1</v>
      </c>
    </row>
    <row r="132" spans="1:12" x14ac:dyDescent="0.35">
      <c r="A132" t="s">
        <v>309</v>
      </c>
      <c r="B132" t="s">
        <v>1965</v>
      </c>
      <c r="C132" s="236" t="s">
        <v>2834</v>
      </c>
      <c r="E132" t="s">
        <v>309</v>
      </c>
      <c r="F132" t="s">
        <v>1965</v>
      </c>
      <c r="G132" s="238" t="s">
        <v>2834</v>
      </c>
      <c r="J132" s="200" t="s">
        <v>307</v>
      </c>
      <c r="K132" s="200" t="s">
        <v>1942</v>
      </c>
      <c r="L132" s="201">
        <v>0.2</v>
      </c>
    </row>
    <row r="133" spans="1:12" x14ac:dyDescent="0.35">
      <c r="A133" t="s">
        <v>310</v>
      </c>
      <c r="B133" t="s">
        <v>1988</v>
      </c>
      <c r="C133" s="236" t="s">
        <v>4220</v>
      </c>
      <c r="E133" t="s">
        <v>310</v>
      </c>
      <c r="F133" t="s">
        <v>1988</v>
      </c>
      <c r="G133" s="238" t="s">
        <v>4220</v>
      </c>
      <c r="J133" s="200" t="s">
        <v>308</v>
      </c>
      <c r="K133" s="200" t="s">
        <v>1960</v>
      </c>
      <c r="L133" s="201">
        <v>0</v>
      </c>
    </row>
    <row r="134" spans="1:12" x14ac:dyDescent="0.35">
      <c r="A134" t="s">
        <v>311</v>
      </c>
      <c r="B134" t="s">
        <v>1995</v>
      </c>
      <c r="C134" s="236" t="s">
        <v>4047</v>
      </c>
      <c r="E134" t="s">
        <v>311</v>
      </c>
      <c r="F134" t="s">
        <v>1995</v>
      </c>
      <c r="G134" s="238" t="s">
        <v>4047</v>
      </c>
      <c r="J134" s="200" t="s">
        <v>309</v>
      </c>
      <c r="K134" s="200" t="s">
        <v>1965</v>
      </c>
      <c r="L134" s="201">
        <v>0.2</v>
      </c>
    </row>
    <row r="135" spans="1:12" x14ac:dyDescent="0.35">
      <c r="A135" t="s">
        <v>312</v>
      </c>
      <c r="B135" t="s">
        <v>843</v>
      </c>
      <c r="C135" s="236" t="s">
        <v>2964</v>
      </c>
      <c r="E135" t="s">
        <v>312</v>
      </c>
      <c r="F135" t="s">
        <v>843</v>
      </c>
      <c r="G135" s="238" t="s">
        <v>2964</v>
      </c>
      <c r="J135" s="200" t="s">
        <v>310</v>
      </c>
      <c r="K135" s="200" t="s">
        <v>1988</v>
      </c>
      <c r="L135" s="201">
        <v>0.1</v>
      </c>
    </row>
    <row r="136" spans="1:12" x14ac:dyDescent="0.35">
      <c r="A136" t="s">
        <v>313</v>
      </c>
      <c r="B136" t="s">
        <v>2020</v>
      </c>
      <c r="C136" s="236" t="s">
        <v>4220</v>
      </c>
      <c r="E136" t="s">
        <v>313</v>
      </c>
      <c r="F136" t="s">
        <v>2020</v>
      </c>
      <c r="G136" s="238" t="s">
        <v>4220</v>
      </c>
      <c r="J136" s="200" t="s">
        <v>311</v>
      </c>
      <c r="K136" s="200" t="s">
        <v>1995</v>
      </c>
      <c r="L136" s="201">
        <v>0.05</v>
      </c>
    </row>
    <row r="137" spans="1:12" x14ac:dyDescent="0.35">
      <c r="A137" t="s">
        <v>314</v>
      </c>
      <c r="B137" t="s">
        <v>2025</v>
      </c>
      <c r="C137" s="236" t="s">
        <v>4047</v>
      </c>
      <c r="E137" t="s">
        <v>314</v>
      </c>
      <c r="F137" t="s">
        <v>2025</v>
      </c>
      <c r="G137" s="238" t="s">
        <v>4047</v>
      </c>
      <c r="J137" s="200" t="s">
        <v>312</v>
      </c>
      <c r="K137" s="200" t="s">
        <v>843</v>
      </c>
      <c r="L137" s="201">
        <v>0.25</v>
      </c>
    </row>
    <row r="138" spans="1:12" x14ac:dyDescent="0.35">
      <c r="A138" t="s">
        <v>315</v>
      </c>
      <c r="B138" t="s">
        <v>1669</v>
      </c>
      <c r="C138" s="236" t="s">
        <v>4220</v>
      </c>
      <c r="E138" t="s">
        <v>315</v>
      </c>
      <c r="F138" t="s">
        <v>1669</v>
      </c>
      <c r="G138" s="238" t="s">
        <v>4047</v>
      </c>
      <c r="J138" s="200" t="s">
        <v>313</v>
      </c>
      <c r="K138" s="200" t="s">
        <v>2020</v>
      </c>
      <c r="L138" s="201">
        <v>0.1</v>
      </c>
    </row>
    <row r="139" spans="1:12" x14ac:dyDescent="0.35">
      <c r="A139" t="s">
        <v>316</v>
      </c>
      <c r="B139" t="s">
        <v>2040</v>
      </c>
      <c r="C139" s="236" t="s">
        <v>2834</v>
      </c>
      <c r="E139" t="s">
        <v>316</v>
      </c>
      <c r="F139" t="s">
        <v>2040</v>
      </c>
      <c r="G139" s="238" t="s">
        <v>2834</v>
      </c>
      <c r="J139" s="200" t="s">
        <v>314</v>
      </c>
      <c r="K139" s="200" t="s">
        <v>2025</v>
      </c>
      <c r="L139" s="201">
        <v>0.05</v>
      </c>
    </row>
    <row r="140" spans="1:12" x14ac:dyDescent="0.35">
      <c r="A140" t="s">
        <v>317</v>
      </c>
      <c r="B140" t="s">
        <v>2072</v>
      </c>
      <c r="C140" s="236" t="s">
        <v>2834</v>
      </c>
      <c r="E140" t="s">
        <v>317</v>
      </c>
      <c r="F140" t="s">
        <v>2072</v>
      </c>
      <c r="G140" s="238" t="s">
        <v>2834</v>
      </c>
      <c r="J140" s="200" t="s">
        <v>315</v>
      </c>
      <c r="K140" s="200" t="s">
        <v>1669</v>
      </c>
      <c r="L140" s="201">
        <v>0.05</v>
      </c>
    </row>
    <row r="141" spans="1:12" x14ac:dyDescent="0.35">
      <c r="A141" t="s">
        <v>318</v>
      </c>
      <c r="B141" t="s">
        <v>2045</v>
      </c>
      <c r="C141" s="236" t="s">
        <v>4220</v>
      </c>
      <c r="E141" t="s">
        <v>318</v>
      </c>
      <c r="F141" t="s">
        <v>2045</v>
      </c>
      <c r="G141" s="238" t="s">
        <v>4220</v>
      </c>
      <c r="J141" s="200" t="s">
        <v>316</v>
      </c>
      <c r="K141" s="200" t="s">
        <v>2040</v>
      </c>
      <c r="L141" s="201">
        <v>0.2</v>
      </c>
    </row>
    <row r="142" spans="1:12" x14ac:dyDescent="0.35">
      <c r="A142" t="s">
        <v>319</v>
      </c>
      <c r="B142" t="s">
        <v>2050</v>
      </c>
      <c r="C142" s="236" t="s">
        <v>4220</v>
      </c>
      <c r="E142" t="s">
        <v>319</v>
      </c>
      <c r="F142" t="s">
        <v>2050</v>
      </c>
      <c r="G142" s="238" t="s">
        <v>4220</v>
      </c>
      <c r="J142" s="200" t="s">
        <v>317</v>
      </c>
      <c r="K142" s="200" t="s">
        <v>2072</v>
      </c>
      <c r="L142" s="201">
        <v>0.2</v>
      </c>
    </row>
    <row r="143" spans="1:12" x14ac:dyDescent="0.35">
      <c r="A143" t="s">
        <v>320</v>
      </c>
      <c r="B143" t="s">
        <v>2087</v>
      </c>
      <c r="C143" s="236" t="s">
        <v>4220</v>
      </c>
      <c r="E143" t="s">
        <v>320</v>
      </c>
      <c r="F143" t="s">
        <v>2087</v>
      </c>
      <c r="G143" s="238" t="s">
        <v>3612</v>
      </c>
      <c r="J143" s="200" t="s">
        <v>318</v>
      </c>
      <c r="K143" s="200" t="s">
        <v>2045</v>
      </c>
      <c r="L143" s="201">
        <v>0.1</v>
      </c>
    </row>
    <row r="144" spans="1:12" x14ac:dyDescent="0.35">
      <c r="A144" t="s">
        <v>321</v>
      </c>
      <c r="B144" t="s">
        <v>2089</v>
      </c>
      <c r="C144" s="236" t="s">
        <v>2834</v>
      </c>
      <c r="E144" t="s">
        <v>321</v>
      </c>
      <c r="F144" t="s">
        <v>2089</v>
      </c>
      <c r="G144" s="238" t="s">
        <v>2834</v>
      </c>
      <c r="J144" s="200" t="s">
        <v>319</v>
      </c>
      <c r="K144" s="200" t="s">
        <v>2050</v>
      </c>
      <c r="L144" s="201">
        <v>0.1</v>
      </c>
    </row>
    <row r="145" spans="1:12" x14ac:dyDescent="0.35">
      <c r="A145" t="s">
        <v>322</v>
      </c>
      <c r="B145" t="s">
        <v>2056</v>
      </c>
      <c r="C145" s="236" t="s">
        <v>2834</v>
      </c>
      <c r="E145" t="s">
        <v>322</v>
      </c>
      <c r="F145" t="s">
        <v>2056</v>
      </c>
      <c r="G145" s="238" t="s">
        <v>2834</v>
      </c>
      <c r="J145" s="200" t="s">
        <v>320</v>
      </c>
      <c r="K145" s="200" t="s">
        <v>2087</v>
      </c>
      <c r="L145" s="201">
        <v>0.15</v>
      </c>
    </row>
    <row r="146" spans="1:12" x14ac:dyDescent="0.35">
      <c r="A146" t="s">
        <v>323</v>
      </c>
      <c r="B146" t="s">
        <v>2067</v>
      </c>
      <c r="C146" s="236" t="s">
        <v>4220</v>
      </c>
      <c r="E146" t="s">
        <v>323</v>
      </c>
      <c r="F146" t="s">
        <v>2067</v>
      </c>
      <c r="G146" s="238" t="s">
        <v>4220</v>
      </c>
      <c r="J146" s="200" t="s">
        <v>321</v>
      </c>
      <c r="K146" s="200" t="s">
        <v>2089</v>
      </c>
      <c r="L146" s="201">
        <v>0.2</v>
      </c>
    </row>
    <row r="147" spans="1:12" x14ac:dyDescent="0.35">
      <c r="A147" t="s">
        <v>324</v>
      </c>
      <c r="B147" t="s">
        <v>2105</v>
      </c>
      <c r="C147" s="236" t="s">
        <v>3612</v>
      </c>
      <c r="E147" t="s">
        <v>324</v>
      </c>
      <c r="F147" t="s">
        <v>2105</v>
      </c>
      <c r="G147" s="238" t="s">
        <v>3612</v>
      </c>
      <c r="J147" s="200" t="s">
        <v>322</v>
      </c>
      <c r="K147" s="200" t="s">
        <v>2056</v>
      </c>
      <c r="L147" s="201">
        <v>0.2</v>
      </c>
    </row>
    <row r="148" spans="1:12" x14ac:dyDescent="0.35">
      <c r="A148" t="s">
        <v>325</v>
      </c>
      <c r="B148" t="s">
        <v>2110</v>
      </c>
      <c r="C148" s="236" t="s">
        <v>4220</v>
      </c>
      <c r="E148" t="s">
        <v>325</v>
      </c>
      <c r="F148" t="s">
        <v>2110</v>
      </c>
      <c r="G148" s="238" t="s">
        <v>4220</v>
      </c>
      <c r="J148" s="200" t="s">
        <v>323</v>
      </c>
      <c r="K148" s="200" t="s">
        <v>2067</v>
      </c>
      <c r="L148" s="201">
        <v>0.1</v>
      </c>
    </row>
    <row r="149" spans="1:12" x14ac:dyDescent="0.35">
      <c r="A149" t="s">
        <v>326</v>
      </c>
      <c r="B149" t="s">
        <v>2115</v>
      </c>
      <c r="C149" s="236" t="s">
        <v>3612</v>
      </c>
      <c r="E149" t="s">
        <v>326</v>
      </c>
      <c r="F149" t="s">
        <v>2115</v>
      </c>
      <c r="G149" s="238" t="s">
        <v>3612</v>
      </c>
      <c r="J149" s="200" t="s">
        <v>324</v>
      </c>
      <c r="K149" s="200" t="s">
        <v>2105</v>
      </c>
      <c r="L149" s="201">
        <v>0.15</v>
      </c>
    </row>
    <row r="150" spans="1:12" x14ac:dyDescent="0.35">
      <c r="A150" t="s">
        <v>327</v>
      </c>
      <c r="B150" t="s">
        <v>2121</v>
      </c>
      <c r="C150" s="236" t="s">
        <v>3271</v>
      </c>
      <c r="E150" t="s">
        <v>327</v>
      </c>
      <c r="F150" t="s">
        <v>2121</v>
      </c>
      <c r="G150" s="238" t="s">
        <v>3271</v>
      </c>
      <c r="J150" s="200" t="s">
        <v>325</v>
      </c>
      <c r="K150" s="200" t="s">
        <v>2110</v>
      </c>
      <c r="L150" s="201">
        <v>0.05</v>
      </c>
    </row>
    <row r="151" spans="1:12" x14ac:dyDescent="0.35">
      <c r="A151" t="s">
        <v>328</v>
      </c>
      <c r="B151" t="s">
        <v>2131</v>
      </c>
      <c r="C151" s="236" t="s">
        <v>2834</v>
      </c>
      <c r="E151" t="s">
        <v>328</v>
      </c>
      <c r="F151" t="s">
        <v>2131</v>
      </c>
      <c r="G151" s="238" t="s">
        <v>2834</v>
      </c>
      <c r="J151" s="200" t="s">
        <v>326</v>
      </c>
      <c r="K151" s="200" t="s">
        <v>2115</v>
      </c>
      <c r="L151" s="201">
        <v>0.2</v>
      </c>
    </row>
    <row r="152" spans="1:12" x14ac:dyDescent="0.35">
      <c r="A152" t="s">
        <v>329</v>
      </c>
      <c r="B152" t="s">
        <v>1080</v>
      </c>
      <c r="C152" s="236" t="s">
        <v>4220</v>
      </c>
      <c r="E152" t="s">
        <v>329</v>
      </c>
      <c r="F152" t="s">
        <v>1080</v>
      </c>
      <c r="G152" s="238" t="s">
        <v>4220</v>
      </c>
      <c r="J152" s="200" t="s">
        <v>327</v>
      </c>
      <c r="K152" s="200" t="s">
        <v>2121</v>
      </c>
      <c r="L152" s="201">
        <v>0</v>
      </c>
    </row>
    <row r="153" spans="1:12" x14ac:dyDescent="0.35">
      <c r="A153" t="s">
        <v>330</v>
      </c>
      <c r="B153" t="s">
        <v>2137</v>
      </c>
      <c r="C153" s="236" t="s">
        <v>2834</v>
      </c>
      <c r="E153" t="s">
        <v>330</v>
      </c>
      <c r="F153" t="s">
        <v>2137</v>
      </c>
      <c r="G153" s="238" t="s">
        <v>2834</v>
      </c>
      <c r="J153" s="200" t="s">
        <v>328</v>
      </c>
      <c r="K153" s="200" t="s">
        <v>2131</v>
      </c>
      <c r="L153" s="201">
        <v>0.2</v>
      </c>
    </row>
    <row r="154" spans="1:12" x14ac:dyDescent="0.35">
      <c r="A154" t="s">
        <v>331</v>
      </c>
      <c r="B154" t="s">
        <v>2142</v>
      </c>
      <c r="C154" s="236" t="s">
        <v>2834</v>
      </c>
      <c r="E154" t="s">
        <v>331</v>
      </c>
      <c r="F154" t="s">
        <v>2142</v>
      </c>
      <c r="G154" s="238" t="s">
        <v>2834</v>
      </c>
      <c r="J154" s="200" t="s">
        <v>329</v>
      </c>
      <c r="K154" s="200" t="s">
        <v>1080</v>
      </c>
      <c r="L154" s="201">
        <v>0</v>
      </c>
    </row>
    <row r="155" spans="1:12" x14ac:dyDescent="0.35">
      <c r="A155" t="s">
        <v>332</v>
      </c>
      <c r="B155" t="s">
        <v>2156</v>
      </c>
      <c r="C155" s="236" t="s">
        <v>2834</v>
      </c>
      <c r="E155" t="s">
        <v>332</v>
      </c>
      <c r="F155" t="s">
        <v>2156</v>
      </c>
      <c r="G155" s="238" t="s">
        <v>2834</v>
      </c>
      <c r="J155" s="200" t="s">
        <v>330</v>
      </c>
      <c r="K155" s="200" t="s">
        <v>2137</v>
      </c>
      <c r="L155" s="201">
        <v>0.2</v>
      </c>
    </row>
    <row r="156" spans="1:12" x14ac:dyDescent="0.35">
      <c r="A156" t="s">
        <v>333</v>
      </c>
      <c r="B156" t="s">
        <v>2161</v>
      </c>
      <c r="C156" s="236" t="s">
        <v>3271</v>
      </c>
      <c r="E156" t="s">
        <v>333</v>
      </c>
      <c r="F156" t="s">
        <v>2161</v>
      </c>
      <c r="G156" s="238" t="s">
        <v>3612</v>
      </c>
      <c r="J156" s="200" t="s">
        <v>331</v>
      </c>
      <c r="K156" s="200" t="s">
        <v>2142</v>
      </c>
      <c r="L156" s="201">
        <v>0.2</v>
      </c>
    </row>
    <row r="157" spans="1:12" x14ac:dyDescent="0.35">
      <c r="A157" t="s">
        <v>334</v>
      </c>
      <c r="B157" t="s">
        <v>2164</v>
      </c>
      <c r="C157" s="236" t="s">
        <v>3612</v>
      </c>
      <c r="E157" t="s">
        <v>334</v>
      </c>
      <c r="F157" t="s">
        <v>2164</v>
      </c>
      <c r="G157" s="238" t="s">
        <v>3612</v>
      </c>
      <c r="J157" s="200" t="s">
        <v>332</v>
      </c>
      <c r="K157" s="200" t="s">
        <v>2156</v>
      </c>
      <c r="L157" s="201">
        <v>0.2</v>
      </c>
    </row>
    <row r="158" spans="1:12" x14ac:dyDescent="0.35">
      <c r="A158" t="s">
        <v>335</v>
      </c>
      <c r="B158" t="s">
        <v>336</v>
      </c>
      <c r="C158" s="236" t="s">
        <v>2834</v>
      </c>
      <c r="E158" t="s">
        <v>335</v>
      </c>
      <c r="F158" t="s">
        <v>336</v>
      </c>
      <c r="G158" s="238" t="s">
        <v>2834</v>
      </c>
      <c r="J158" s="200" t="s">
        <v>333</v>
      </c>
      <c r="K158" s="200" t="s">
        <v>2161</v>
      </c>
      <c r="L158" s="201">
        <v>0</v>
      </c>
    </row>
    <row r="159" spans="1:12" x14ac:dyDescent="0.35">
      <c r="A159" t="s">
        <v>337</v>
      </c>
      <c r="B159" t="s">
        <v>2212</v>
      </c>
      <c r="C159" s="236" t="s">
        <v>2834</v>
      </c>
      <c r="E159" t="s">
        <v>337</v>
      </c>
      <c r="F159" t="s">
        <v>2212</v>
      </c>
      <c r="G159" s="238" t="s">
        <v>2834</v>
      </c>
      <c r="J159" s="200" t="s">
        <v>334</v>
      </c>
      <c r="K159" s="200" t="s">
        <v>2164</v>
      </c>
      <c r="L159" s="201">
        <v>0.15</v>
      </c>
    </row>
    <row r="160" spans="1:12" x14ac:dyDescent="0.35">
      <c r="A160" t="s">
        <v>338</v>
      </c>
      <c r="B160" t="s">
        <v>2217</v>
      </c>
      <c r="C160" s="236" t="s">
        <v>3612</v>
      </c>
      <c r="E160" t="s">
        <v>338</v>
      </c>
      <c r="F160" t="s">
        <v>2217</v>
      </c>
      <c r="G160" s="238" t="s">
        <v>3612</v>
      </c>
      <c r="J160" s="200" t="s">
        <v>335</v>
      </c>
      <c r="K160" s="200" t="s">
        <v>336</v>
      </c>
      <c r="L160" s="201">
        <v>0.2</v>
      </c>
    </row>
    <row r="161" spans="1:12" x14ac:dyDescent="0.35">
      <c r="A161" t="s">
        <v>339</v>
      </c>
      <c r="B161" t="s">
        <v>2222</v>
      </c>
      <c r="C161" s="236" t="s">
        <v>2834</v>
      </c>
      <c r="E161" t="s">
        <v>339</v>
      </c>
      <c r="F161" t="s">
        <v>2222</v>
      </c>
      <c r="G161" s="238" t="s">
        <v>3612</v>
      </c>
      <c r="J161" s="200" t="s">
        <v>337</v>
      </c>
      <c r="K161" s="200" t="s">
        <v>2212</v>
      </c>
      <c r="L161" s="201">
        <v>0.2</v>
      </c>
    </row>
    <row r="162" spans="1:12" x14ac:dyDescent="0.35">
      <c r="A162" t="s">
        <v>340</v>
      </c>
      <c r="B162" t="s">
        <v>2227</v>
      </c>
      <c r="C162" s="236" t="s">
        <v>3271</v>
      </c>
      <c r="E162" t="s">
        <v>340</v>
      </c>
      <c r="F162" t="s">
        <v>2227</v>
      </c>
      <c r="G162" s="238" t="s">
        <v>3271</v>
      </c>
      <c r="J162" s="200" t="s">
        <v>338</v>
      </c>
      <c r="K162" s="200" t="s">
        <v>2217</v>
      </c>
      <c r="L162" s="201">
        <v>0.15</v>
      </c>
    </row>
    <row r="163" spans="1:12" x14ac:dyDescent="0.35">
      <c r="A163" t="s">
        <v>341</v>
      </c>
      <c r="B163" t="s">
        <v>2234</v>
      </c>
      <c r="C163" s="236" t="s">
        <v>2834</v>
      </c>
      <c r="E163" t="s">
        <v>341</v>
      </c>
      <c r="F163" t="s">
        <v>2234</v>
      </c>
      <c r="G163" s="238" t="s">
        <v>3612</v>
      </c>
      <c r="J163" s="200" t="s">
        <v>339</v>
      </c>
      <c r="K163" s="200" t="s">
        <v>2222</v>
      </c>
      <c r="L163" s="201">
        <v>0.15</v>
      </c>
    </row>
    <row r="164" spans="1:12" x14ac:dyDescent="0.35">
      <c r="A164" t="s">
        <v>342</v>
      </c>
      <c r="B164" t="s">
        <v>2252</v>
      </c>
      <c r="C164" s="236" t="s">
        <v>2834</v>
      </c>
      <c r="E164" t="s">
        <v>342</v>
      </c>
      <c r="F164" t="s">
        <v>2252</v>
      </c>
      <c r="G164" s="238" t="s">
        <v>2834</v>
      </c>
      <c r="J164" s="200" t="s">
        <v>340</v>
      </c>
      <c r="K164" s="200" t="s">
        <v>2227</v>
      </c>
      <c r="L164" s="201">
        <v>0.15</v>
      </c>
    </row>
    <row r="165" spans="1:12" x14ac:dyDescent="0.35">
      <c r="A165" t="s">
        <v>343</v>
      </c>
      <c r="B165" t="s">
        <v>2260</v>
      </c>
      <c r="C165" s="236" t="s">
        <v>2964</v>
      </c>
      <c r="E165" t="s">
        <v>343</v>
      </c>
      <c r="F165" t="s">
        <v>2260</v>
      </c>
      <c r="G165" s="238" t="s">
        <v>2964</v>
      </c>
      <c r="J165" s="200" t="s">
        <v>341</v>
      </c>
      <c r="K165" s="200" t="s">
        <v>2234</v>
      </c>
      <c r="L165" s="201">
        <v>0.2</v>
      </c>
    </row>
    <row r="166" spans="1:12" x14ac:dyDescent="0.35">
      <c r="A166" t="s">
        <v>344</v>
      </c>
      <c r="B166" t="s">
        <v>2265</v>
      </c>
      <c r="C166" s="236" t="s">
        <v>2834</v>
      </c>
      <c r="E166" t="s">
        <v>344</v>
      </c>
      <c r="F166" t="s">
        <v>2265</v>
      </c>
      <c r="G166" s="238" t="s">
        <v>2834</v>
      </c>
      <c r="J166" s="200" t="s">
        <v>342</v>
      </c>
      <c r="K166" s="200" t="s">
        <v>2252</v>
      </c>
      <c r="L166" s="201">
        <v>0.2</v>
      </c>
    </row>
    <row r="167" spans="1:12" x14ac:dyDescent="0.35">
      <c r="A167" t="s">
        <v>345</v>
      </c>
      <c r="B167" t="s">
        <v>2270</v>
      </c>
      <c r="C167" s="236" t="s">
        <v>2834</v>
      </c>
      <c r="E167" t="s">
        <v>345</v>
      </c>
      <c r="F167" t="s">
        <v>2270</v>
      </c>
      <c r="G167" s="238" t="s">
        <v>2834</v>
      </c>
      <c r="J167" s="200" t="s">
        <v>343</v>
      </c>
      <c r="K167" s="200" t="s">
        <v>2260</v>
      </c>
      <c r="L167" s="201">
        <v>0.25</v>
      </c>
    </row>
    <row r="168" spans="1:12" x14ac:dyDescent="0.35">
      <c r="A168" t="s">
        <v>346</v>
      </c>
      <c r="B168" t="s">
        <v>2275</v>
      </c>
      <c r="C168" s="236" t="s">
        <v>3271</v>
      </c>
      <c r="E168" t="s">
        <v>346</v>
      </c>
      <c r="F168" t="s">
        <v>2275</v>
      </c>
      <c r="G168" s="238" t="s">
        <v>3271</v>
      </c>
      <c r="J168" s="200" t="s">
        <v>344</v>
      </c>
      <c r="K168" s="200" t="s">
        <v>2265</v>
      </c>
      <c r="L168" s="201">
        <v>0.1</v>
      </c>
    </row>
    <row r="169" spans="1:12" x14ac:dyDescent="0.35">
      <c r="A169" t="s">
        <v>347</v>
      </c>
      <c r="B169" t="s">
        <v>2126</v>
      </c>
      <c r="C169" s="236" t="s">
        <v>3612</v>
      </c>
      <c r="E169" t="s">
        <v>347</v>
      </c>
      <c r="F169" t="s">
        <v>2126</v>
      </c>
      <c r="G169" s="238" t="s">
        <v>3612</v>
      </c>
      <c r="J169" s="200" t="s">
        <v>345</v>
      </c>
      <c r="K169" s="200" t="s">
        <v>2270</v>
      </c>
      <c r="L169" s="201">
        <v>0.2</v>
      </c>
    </row>
    <row r="170" spans="1:12" x14ac:dyDescent="0.35">
      <c r="A170" t="s">
        <v>348</v>
      </c>
      <c r="B170" t="s">
        <v>2287</v>
      </c>
      <c r="C170" s="236" t="s">
        <v>2834</v>
      </c>
      <c r="E170" t="s">
        <v>348</v>
      </c>
      <c r="F170" t="s">
        <v>2287</v>
      </c>
      <c r="G170" s="238" t="s">
        <v>2834</v>
      </c>
      <c r="J170" s="200" t="s">
        <v>346</v>
      </c>
      <c r="K170" s="200" t="s">
        <v>2275</v>
      </c>
      <c r="L170" s="201">
        <v>0</v>
      </c>
    </row>
    <row r="171" spans="1:12" x14ac:dyDescent="0.35">
      <c r="A171" t="s">
        <v>349</v>
      </c>
      <c r="B171" t="s">
        <v>2292</v>
      </c>
      <c r="C171" s="236" t="s">
        <v>4220</v>
      </c>
      <c r="E171" t="s">
        <v>349</v>
      </c>
      <c r="F171" t="s">
        <v>2292</v>
      </c>
      <c r="G171" s="238" t="s">
        <v>3612</v>
      </c>
      <c r="J171" s="200" t="s">
        <v>347</v>
      </c>
      <c r="K171" s="200" t="s">
        <v>2126</v>
      </c>
      <c r="L171" s="201">
        <v>0.15</v>
      </c>
    </row>
    <row r="172" spans="1:12" x14ac:dyDescent="0.35">
      <c r="A172" t="s">
        <v>350</v>
      </c>
      <c r="B172" t="s">
        <v>2297</v>
      </c>
      <c r="C172" s="236" t="s">
        <v>3271</v>
      </c>
      <c r="E172" t="s">
        <v>350</v>
      </c>
      <c r="F172" t="s">
        <v>2297</v>
      </c>
      <c r="G172" s="238" t="s">
        <v>3271</v>
      </c>
      <c r="J172" s="200" t="s">
        <v>348</v>
      </c>
      <c r="K172" s="200" t="s">
        <v>2287</v>
      </c>
      <c r="L172" s="201">
        <v>0.2</v>
      </c>
    </row>
    <row r="173" spans="1:12" x14ac:dyDescent="0.35">
      <c r="A173" t="s">
        <v>351</v>
      </c>
      <c r="B173" t="s">
        <v>973</v>
      </c>
      <c r="C173" s="236" t="s">
        <v>2964</v>
      </c>
      <c r="E173" t="s">
        <v>351</v>
      </c>
      <c r="F173" t="s">
        <v>973</v>
      </c>
      <c r="G173" s="238" t="s">
        <v>2964</v>
      </c>
      <c r="J173" s="200" t="s">
        <v>349</v>
      </c>
      <c r="K173" s="200" t="s">
        <v>2292</v>
      </c>
      <c r="L173" s="201">
        <v>0.15</v>
      </c>
    </row>
    <row r="174" spans="1:12" x14ac:dyDescent="0.35">
      <c r="A174" t="s">
        <v>352</v>
      </c>
      <c r="B174" t="s">
        <v>2317</v>
      </c>
      <c r="C174" s="236" t="s">
        <v>3612</v>
      </c>
      <c r="E174" t="s">
        <v>352</v>
      </c>
      <c r="F174" t="s">
        <v>2317</v>
      </c>
      <c r="G174" s="238" t="s">
        <v>3612</v>
      </c>
      <c r="J174" s="200" t="s">
        <v>350</v>
      </c>
      <c r="K174" s="200" t="s">
        <v>2297</v>
      </c>
      <c r="L174" s="201">
        <v>0.15</v>
      </c>
    </row>
    <row r="175" spans="1:12" x14ac:dyDescent="0.35">
      <c r="A175" t="s">
        <v>353</v>
      </c>
      <c r="B175" t="s">
        <v>2193</v>
      </c>
      <c r="C175" s="236" t="s">
        <v>2834</v>
      </c>
      <c r="E175" t="s">
        <v>353</v>
      </c>
      <c r="F175" t="s">
        <v>2193</v>
      </c>
      <c r="G175" s="238" t="s">
        <v>2834</v>
      </c>
      <c r="J175" s="200" t="s">
        <v>351</v>
      </c>
      <c r="K175" s="200" t="s">
        <v>973</v>
      </c>
      <c r="L175" s="201">
        <v>0.25</v>
      </c>
    </row>
    <row r="176" spans="1:12" x14ac:dyDescent="0.35">
      <c r="A176" t="s">
        <v>354</v>
      </c>
      <c r="B176" t="s">
        <v>2325</v>
      </c>
      <c r="C176" s="236" t="s">
        <v>3271</v>
      </c>
      <c r="E176" t="s">
        <v>354</v>
      </c>
      <c r="F176" t="s">
        <v>2325</v>
      </c>
      <c r="G176" s="238" t="s">
        <v>3271</v>
      </c>
      <c r="J176" s="200" t="s">
        <v>352</v>
      </c>
      <c r="K176" s="200" t="s">
        <v>2317</v>
      </c>
      <c r="L176" s="201">
        <v>0.15</v>
      </c>
    </row>
    <row r="177" spans="1:12" x14ac:dyDescent="0.35">
      <c r="A177" t="s">
        <v>355</v>
      </c>
      <c r="B177" t="s">
        <v>2329</v>
      </c>
      <c r="C177" s="236" t="s">
        <v>4220</v>
      </c>
      <c r="E177" t="s">
        <v>355</v>
      </c>
      <c r="F177" t="s">
        <v>2329</v>
      </c>
      <c r="G177" s="238" t="s">
        <v>4220</v>
      </c>
      <c r="J177" s="200" t="s">
        <v>353</v>
      </c>
      <c r="K177" s="200" t="s">
        <v>2193</v>
      </c>
      <c r="L177" s="201">
        <v>0.2</v>
      </c>
    </row>
    <row r="178" spans="1:12" x14ac:dyDescent="0.35">
      <c r="A178" t="s">
        <v>356</v>
      </c>
      <c r="B178" t="s">
        <v>2334</v>
      </c>
      <c r="C178" s="236" t="s">
        <v>3612</v>
      </c>
      <c r="E178" t="s">
        <v>356</v>
      </c>
      <c r="F178" t="s">
        <v>2334</v>
      </c>
      <c r="G178" s="238" t="s">
        <v>3612</v>
      </c>
      <c r="J178" s="200" t="s">
        <v>354</v>
      </c>
      <c r="K178" s="200" t="s">
        <v>2325</v>
      </c>
      <c r="L178" s="201">
        <v>0</v>
      </c>
    </row>
    <row r="179" spans="1:12" x14ac:dyDescent="0.35">
      <c r="A179" t="s">
        <v>357</v>
      </c>
      <c r="B179" t="s">
        <v>2343</v>
      </c>
      <c r="C179" s="236" t="s">
        <v>4047</v>
      </c>
      <c r="E179" t="s">
        <v>357</v>
      </c>
      <c r="F179" t="s">
        <v>2343</v>
      </c>
      <c r="G179" s="238" t="s">
        <v>4047</v>
      </c>
      <c r="J179" s="200" t="s">
        <v>355</v>
      </c>
      <c r="K179" s="200" t="s">
        <v>2329</v>
      </c>
      <c r="L179" s="201">
        <v>0.05</v>
      </c>
    </row>
    <row r="180" spans="1:12" x14ac:dyDescent="0.35">
      <c r="A180" t="s">
        <v>358</v>
      </c>
      <c r="B180" t="s">
        <v>2352</v>
      </c>
      <c r="C180" s="236" t="s">
        <v>3271</v>
      </c>
      <c r="E180" t="s">
        <v>358</v>
      </c>
      <c r="F180" t="s">
        <v>2352</v>
      </c>
      <c r="G180" s="238" t="s">
        <v>3271</v>
      </c>
      <c r="J180" s="200" t="s">
        <v>356</v>
      </c>
      <c r="K180" s="200" t="s">
        <v>2334</v>
      </c>
      <c r="L180" s="201">
        <v>0.1</v>
      </c>
    </row>
    <row r="181" spans="1:12" x14ac:dyDescent="0.35">
      <c r="A181" t="s">
        <v>359</v>
      </c>
      <c r="B181" t="s">
        <v>2354</v>
      </c>
      <c r="C181" s="236" t="s">
        <v>4047</v>
      </c>
      <c r="E181" t="s">
        <v>359</v>
      </c>
      <c r="F181" t="s">
        <v>2354</v>
      </c>
      <c r="G181" s="238" t="s">
        <v>4047</v>
      </c>
      <c r="J181" s="200" t="s">
        <v>357</v>
      </c>
      <c r="K181" s="200" t="s">
        <v>2343</v>
      </c>
      <c r="L181" s="201">
        <v>0.05</v>
      </c>
    </row>
    <row r="182" spans="1:12" x14ac:dyDescent="0.35">
      <c r="A182" t="s">
        <v>360</v>
      </c>
      <c r="B182" t="s">
        <v>2359</v>
      </c>
      <c r="C182" s="236" t="s">
        <v>3612</v>
      </c>
      <c r="E182" t="s">
        <v>360</v>
      </c>
      <c r="F182" t="s">
        <v>2359</v>
      </c>
      <c r="G182" s="238" t="s">
        <v>3612</v>
      </c>
      <c r="J182" s="200" t="s">
        <v>358</v>
      </c>
      <c r="K182" s="200" t="s">
        <v>2352</v>
      </c>
      <c r="L182" s="201">
        <v>0</v>
      </c>
    </row>
    <row r="183" spans="1:12" x14ac:dyDescent="0.35">
      <c r="A183" t="s">
        <v>361</v>
      </c>
      <c r="B183" t="s">
        <v>2368</v>
      </c>
      <c r="C183" s="236" t="s">
        <v>2834</v>
      </c>
      <c r="E183" t="s">
        <v>361</v>
      </c>
      <c r="F183" t="s">
        <v>2368</v>
      </c>
      <c r="G183" s="238" t="s">
        <v>3612</v>
      </c>
      <c r="J183" s="200" t="s">
        <v>359</v>
      </c>
      <c r="K183" s="200" t="s">
        <v>2354</v>
      </c>
      <c r="L183" s="201">
        <v>0.05</v>
      </c>
    </row>
    <row r="184" spans="1:12" x14ac:dyDescent="0.35">
      <c r="A184" t="s">
        <v>362</v>
      </c>
      <c r="B184" t="s">
        <v>2376</v>
      </c>
      <c r="C184" s="236" t="s">
        <v>2834</v>
      </c>
      <c r="E184" t="s">
        <v>362</v>
      </c>
      <c r="F184" t="s">
        <v>2376</v>
      </c>
      <c r="G184" s="238" t="s">
        <v>2834</v>
      </c>
      <c r="J184" s="200" t="s">
        <v>360</v>
      </c>
      <c r="K184" s="200" t="s">
        <v>2359</v>
      </c>
      <c r="L184" s="201">
        <v>0</v>
      </c>
    </row>
    <row r="185" spans="1:12" x14ac:dyDescent="0.35">
      <c r="A185" t="s">
        <v>363</v>
      </c>
      <c r="B185" t="s">
        <v>2396</v>
      </c>
      <c r="C185" s="236" t="s">
        <v>3612</v>
      </c>
      <c r="E185" t="s">
        <v>363</v>
      </c>
      <c r="F185" t="s">
        <v>2396</v>
      </c>
      <c r="G185" s="238" t="s">
        <v>3612</v>
      </c>
      <c r="J185" s="200" t="s">
        <v>361</v>
      </c>
      <c r="K185" s="200" t="s">
        <v>2368</v>
      </c>
      <c r="L185" s="201">
        <v>0.2</v>
      </c>
    </row>
    <row r="186" spans="1:12" x14ac:dyDescent="0.35">
      <c r="A186" t="s">
        <v>364</v>
      </c>
      <c r="B186" t="s">
        <v>2084</v>
      </c>
      <c r="C186" s="236" t="s">
        <v>4220</v>
      </c>
      <c r="E186" t="s">
        <v>364</v>
      </c>
      <c r="F186" t="s">
        <v>2084</v>
      </c>
      <c r="G186" s="238" t="s">
        <v>4220</v>
      </c>
      <c r="J186" s="200" t="s">
        <v>362</v>
      </c>
      <c r="K186" s="200" t="s">
        <v>2376</v>
      </c>
      <c r="L186" s="201">
        <v>0.2</v>
      </c>
    </row>
    <row r="187" spans="1:12" x14ac:dyDescent="0.35">
      <c r="A187" t="s">
        <v>365</v>
      </c>
      <c r="B187" t="s">
        <v>2399</v>
      </c>
      <c r="C187" s="236" t="s">
        <v>2964</v>
      </c>
      <c r="E187" t="s">
        <v>365</v>
      </c>
      <c r="F187" t="s">
        <v>2399</v>
      </c>
      <c r="G187" s="238" t="s">
        <v>2964</v>
      </c>
      <c r="J187" s="200" t="s">
        <v>363</v>
      </c>
      <c r="K187" s="200" t="s">
        <v>2396</v>
      </c>
      <c r="L187" s="201">
        <v>0.15</v>
      </c>
    </row>
    <row r="188" spans="1:12" x14ac:dyDescent="0.35">
      <c r="A188" t="s">
        <v>366</v>
      </c>
      <c r="B188" t="s">
        <v>2209</v>
      </c>
      <c r="C188" s="236" t="s">
        <v>3612</v>
      </c>
      <c r="E188" t="s">
        <v>366</v>
      </c>
      <c r="F188" t="s">
        <v>2209</v>
      </c>
      <c r="G188" s="238" t="s">
        <v>3612</v>
      </c>
      <c r="J188" s="200" t="s">
        <v>364</v>
      </c>
      <c r="K188" s="200" t="s">
        <v>2084</v>
      </c>
      <c r="L188" s="201">
        <v>0.1</v>
      </c>
    </row>
    <row r="189" spans="1:12" x14ac:dyDescent="0.35">
      <c r="A189" t="s">
        <v>367</v>
      </c>
      <c r="B189" t="s">
        <v>935</v>
      </c>
      <c r="C189" s="236" t="s">
        <v>2964</v>
      </c>
      <c r="E189" t="s">
        <v>367</v>
      </c>
      <c r="F189" t="s">
        <v>935</v>
      </c>
      <c r="G189" s="238" t="s">
        <v>2964</v>
      </c>
      <c r="J189" s="200" t="s">
        <v>365</v>
      </c>
      <c r="K189" s="200" t="s">
        <v>2399</v>
      </c>
      <c r="L189" s="201">
        <v>0.25</v>
      </c>
    </row>
    <row r="190" spans="1:12" x14ac:dyDescent="0.35">
      <c r="A190" t="s">
        <v>368</v>
      </c>
      <c r="B190" t="s">
        <v>2442</v>
      </c>
      <c r="C190" s="236" t="s">
        <v>3612</v>
      </c>
      <c r="E190" t="s">
        <v>368</v>
      </c>
      <c r="F190" t="s">
        <v>2442</v>
      </c>
      <c r="G190" s="238" t="s">
        <v>3612</v>
      </c>
      <c r="J190" s="200" t="s">
        <v>366</v>
      </c>
      <c r="K190" s="200" t="s">
        <v>2209</v>
      </c>
      <c r="L190" s="201">
        <v>0.15</v>
      </c>
    </row>
    <row r="191" spans="1:12" x14ac:dyDescent="0.35">
      <c r="A191" t="s">
        <v>369</v>
      </c>
      <c r="B191" t="s">
        <v>2447</v>
      </c>
      <c r="C191" s="236" t="s">
        <v>2834</v>
      </c>
      <c r="E191" t="s">
        <v>369</v>
      </c>
      <c r="F191" t="s">
        <v>2447</v>
      </c>
      <c r="G191" s="238" t="s">
        <v>3612</v>
      </c>
      <c r="J191" s="200" t="s">
        <v>367</v>
      </c>
      <c r="K191" s="200" t="s">
        <v>935</v>
      </c>
      <c r="L191" s="201">
        <v>0.25</v>
      </c>
    </row>
    <row r="192" spans="1:12" x14ac:dyDescent="0.35">
      <c r="A192" t="s">
        <v>370</v>
      </c>
      <c r="B192" t="s">
        <v>2452</v>
      </c>
      <c r="C192" s="236" t="s">
        <v>3271</v>
      </c>
      <c r="E192" t="s">
        <v>370</v>
      </c>
      <c r="F192" t="s">
        <v>2452</v>
      </c>
      <c r="G192" s="238" t="s">
        <v>3271</v>
      </c>
      <c r="J192" s="200" t="s">
        <v>368</v>
      </c>
      <c r="K192" s="200" t="s">
        <v>2442</v>
      </c>
      <c r="L192" s="201">
        <v>0.15</v>
      </c>
    </row>
    <row r="193" spans="1:12" x14ac:dyDescent="0.35">
      <c r="A193" t="s">
        <v>371</v>
      </c>
      <c r="B193" t="s">
        <v>1738</v>
      </c>
      <c r="C193" s="236" t="s">
        <v>4047</v>
      </c>
      <c r="E193" t="s">
        <v>371</v>
      </c>
      <c r="F193" t="s">
        <v>1738</v>
      </c>
      <c r="G193" s="238" t="s">
        <v>4047</v>
      </c>
      <c r="J193" s="200" t="s">
        <v>369</v>
      </c>
      <c r="K193" s="200" t="s">
        <v>2447</v>
      </c>
      <c r="L193" s="201">
        <v>0.2</v>
      </c>
    </row>
    <row r="194" spans="1:12" x14ac:dyDescent="0.35">
      <c r="A194" t="s">
        <v>372</v>
      </c>
      <c r="B194" t="s">
        <v>2461</v>
      </c>
      <c r="C194" s="236" t="s">
        <v>4220</v>
      </c>
      <c r="E194" t="s">
        <v>372</v>
      </c>
      <c r="F194" t="s">
        <v>2461</v>
      </c>
      <c r="G194" s="238" t="s">
        <v>4220</v>
      </c>
      <c r="J194" s="200" t="s">
        <v>370</v>
      </c>
      <c r="K194" s="200" t="s">
        <v>2452</v>
      </c>
      <c r="L194" s="201">
        <v>0.1</v>
      </c>
    </row>
    <row r="195" spans="1:12" x14ac:dyDescent="0.35">
      <c r="A195" t="s">
        <v>373</v>
      </c>
      <c r="B195" t="s">
        <v>2463</v>
      </c>
      <c r="C195" s="236" t="s">
        <v>3612</v>
      </c>
      <c r="E195" t="s">
        <v>373</v>
      </c>
      <c r="F195" t="s">
        <v>2463</v>
      </c>
      <c r="G195" s="238" t="s">
        <v>3612</v>
      </c>
      <c r="J195" s="200" t="s">
        <v>371</v>
      </c>
      <c r="K195" s="200" t="s">
        <v>1738</v>
      </c>
      <c r="L195" s="201">
        <v>0.05</v>
      </c>
    </row>
    <row r="196" spans="1:12" x14ac:dyDescent="0.35">
      <c r="A196" t="s">
        <v>374</v>
      </c>
      <c r="B196" t="s">
        <v>2468</v>
      </c>
      <c r="C196" s="236" t="s">
        <v>4220</v>
      </c>
      <c r="E196" t="s">
        <v>374</v>
      </c>
      <c r="F196" t="s">
        <v>2468</v>
      </c>
      <c r="G196" s="238" t="s">
        <v>4220</v>
      </c>
      <c r="J196" s="200" t="s">
        <v>372</v>
      </c>
      <c r="K196" s="200" t="s">
        <v>2461</v>
      </c>
      <c r="L196" s="201">
        <v>0</v>
      </c>
    </row>
    <row r="197" spans="1:12" x14ac:dyDescent="0.35">
      <c r="A197" t="s">
        <v>375</v>
      </c>
      <c r="B197" t="s">
        <v>2473</v>
      </c>
      <c r="C197" s="236" t="s">
        <v>2834</v>
      </c>
      <c r="E197" t="s">
        <v>375</v>
      </c>
      <c r="F197" t="s">
        <v>2473</v>
      </c>
      <c r="G197" s="238" t="s">
        <v>2834</v>
      </c>
      <c r="J197" s="200" t="s">
        <v>373</v>
      </c>
      <c r="K197" s="200" t="s">
        <v>2463</v>
      </c>
      <c r="L197" s="201">
        <v>0.15</v>
      </c>
    </row>
    <row r="198" spans="1:12" x14ac:dyDescent="0.35">
      <c r="A198" t="s">
        <v>376</v>
      </c>
      <c r="B198" t="s">
        <v>1109</v>
      </c>
      <c r="C198" s="236" t="s">
        <v>2834</v>
      </c>
      <c r="E198" t="s">
        <v>376</v>
      </c>
      <c r="F198" t="s">
        <v>1109</v>
      </c>
      <c r="G198" s="238" t="s">
        <v>2834</v>
      </c>
      <c r="J198" s="200" t="s">
        <v>374</v>
      </c>
      <c r="K198" s="200" t="s">
        <v>2468</v>
      </c>
      <c r="L198" s="201">
        <v>0.1</v>
      </c>
    </row>
    <row r="199" spans="1:12" x14ac:dyDescent="0.35">
      <c r="A199" t="s">
        <v>377</v>
      </c>
      <c r="B199" t="s">
        <v>2489</v>
      </c>
      <c r="C199" s="236" t="s">
        <v>3612</v>
      </c>
      <c r="E199" t="s">
        <v>377</v>
      </c>
      <c r="F199" t="s">
        <v>2489</v>
      </c>
      <c r="G199" s="238" t="s">
        <v>3612</v>
      </c>
      <c r="J199" s="200" t="s">
        <v>375</v>
      </c>
      <c r="K199" s="200" t="s">
        <v>2473</v>
      </c>
      <c r="L199" s="201">
        <v>0.15</v>
      </c>
    </row>
    <row r="200" spans="1:12" x14ac:dyDescent="0.35">
      <c r="A200" t="s">
        <v>378</v>
      </c>
      <c r="B200" t="s">
        <v>2498</v>
      </c>
      <c r="C200" s="236" t="s">
        <v>3612</v>
      </c>
      <c r="E200" t="s">
        <v>378</v>
      </c>
      <c r="F200" t="s">
        <v>2498</v>
      </c>
      <c r="G200" s="238" t="s">
        <v>4047</v>
      </c>
      <c r="J200" s="200" t="s">
        <v>376</v>
      </c>
      <c r="K200" s="200" t="s">
        <v>1109</v>
      </c>
      <c r="L200" s="201">
        <v>0.2</v>
      </c>
    </row>
    <row r="201" spans="1:12" x14ac:dyDescent="0.35">
      <c r="A201" t="s">
        <v>379</v>
      </c>
      <c r="B201" t="s">
        <v>2500</v>
      </c>
      <c r="C201" s="236" t="s">
        <v>4220</v>
      </c>
      <c r="E201" t="s">
        <v>379</v>
      </c>
      <c r="F201" t="s">
        <v>2500</v>
      </c>
      <c r="G201" s="238" t="s">
        <v>4220</v>
      </c>
      <c r="J201" s="200" t="s">
        <v>377</v>
      </c>
      <c r="K201" s="200" t="s">
        <v>2489</v>
      </c>
      <c r="L201" s="201">
        <v>0.15</v>
      </c>
    </row>
    <row r="202" spans="1:12" x14ac:dyDescent="0.35">
      <c r="A202" t="s">
        <v>380</v>
      </c>
      <c r="B202" t="s">
        <v>2512</v>
      </c>
      <c r="C202" s="236" t="s">
        <v>3612</v>
      </c>
      <c r="E202" t="s">
        <v>380</v>
      </c>
      <c r="F202" t="s">
        <v>2512</v>
      </c>
      <c r="G202" s="238" t="s">
        <v>2834</v>
      </c>
      <c r="J202" s="200" t="s">
        <v>378</v>
      </c>
      <c r="K202" s="200" t="s">
        <v>2498</v>
      </c>
      <c r="L202" s="201">
        <v>0</v>
      </c>
    </row>
    <row r="203" spans="1:12" x14ac:dyDescent="0.35">
      <c r="A203" t="s">
        <v>381</v>
      </c>
      <c r="B203" t="s">
        <v>1516</v>
      </c>
      <c r="C203" s="236" t="s">
        <v>3612</v>
      </c>
      <c r="E203" t="s">
        <v>381</v>
      </c>
      <c r="F203" t="s">
        <v>1516</v>
      </c>
      <c r="G203" s="238" t="s">
        <v>3612</v>
      </c>
      <c r="J203" s="200" t="s">
        <v>379</v>
      </c>
      <c r="K203" s="200" t="s">
        <v>2500</v>
      </c>
      <c r="L203" s="201">
        <v>0.1</v>
      </c>
    </row>
    <row r="204" spans="1:12" x14ac:dyDescent="0.35">
      <c r="A204" t="s">
        <v>382</v>
      </c>
      <c r="B204" t="s">
        <v>2535</v>
      </c>
      <c r="C204" s="236" t="s">
        <v>2834</v>
      </c>
      <c r="E204" t="s">
        <v>382</v>
      </c>
      <c r="F204" t="s">
        <v>2535</v>
      </c>
      <c r="G204" s="238" t="s">
        <v>2834</v>
      </c>
      <c r="J204" s="200" t="s">
        <v>380</v>
      </c>
      <c r="K204" s="200" t="s">
        <v>2512</v>
      </c>
      <c r="L204" s="201">
        <v>0.2</v>
      </c>
    </row>
    <row r="205" spans="1:12" x14ac:dyDescent="0.35">
      <c r="A205" t="s">
        <v>383</v>
      </c>
      <c r="B205" t="s">
        <v>2098</v>
      </c>
      <c r="C205" s="236" t="s">
        <v>3612</v>
      </c>
      <c r="E205" t="s">
        <v>383</v>
      </c>
      <c r="F205" t="s">
        <v>2098</v>
      </c>
      <c r="G205" s="238" t="s">
        <v>3612</v>
      </c>
      <c r="J205" s="200" t="s">
        <v>381</v>
      </c>
      <c r="K205" s="200" t="s">
        <v>1516</v>
      </c>
      <c r="L205" s="201">
        <v>0.15</v>
      </c>
    </row>
    <row r="206" spans="1:12" x14ac:dyDescent="0.35">
      <c r="A206" t="s">
        <v>384</v>
      </c>
      <c r="B206" t="s">
        <v>2554</v>
      </c>
      <c r="C206" s="236" t="s">
        <v>3271</v>
      </c>
      <c r="E206" t="s">
        <v>384</v>
      </c>
      <c r="F206" t="s">
        <v>2554</v>
      </c>
      <c r="G206" s="238" t="s">
        <v>3271</v>
      </c>
      <c r="J206" s="200" t="s">
        <v>382</v>
      </c>
      <c r="K206" s="200" t="s">
        <v>2535</v>
      </c>
      <c r="L206" s="201">
        <v>0.2</v>
      </c>
    </row>
    <row r="207" spans="1:12" x14ac:dyDescent="0.35">
      <c r="A207" t="s">
        <v>385</v>
      </c>
      <c r="B207" t="s">
        <v>2037</v>
      </c>
      <c r="C207" s="236" t="s">
        <v>4220</v>
      </c>
      <c r="E207" t="s">
        <v>385</v>
      </c>
      <c r="F207" t="s">
        <v>2037</v>
      </c>
      <c r="G207" s="238" t="s">
        <v>4220</v>
      </c>
      <c r="J207" s="200" t="s">
        <v>383</v>
      </c>
      <c r="K207" s="200" t="s">
        <v>2098</v>
      </c>
      <c r="L207" s="201">
        <v>0.15</v>
      </c>
    </row>
    <row r="208" spans="1:12" x14ac:dyDescent="0.35">
      <c r="A208" t="s">
        <v>386</v>
      </c>
      <c r="B208" t="s">
        <v>2559</v>
      </c>
      <c r="C208" s="236" t="s">
        <v>2834</v>
      </c>
      <c r="E208" t="s">
        <v>386</v>
      </c>
      <c r="F208" t="s">
        <v>2559</v>
      </c>
      <c r="G208" s="238" t="s">
        <v>2834</v>
      </c>
      <c r="J208" s="200" t="s">
        <v>384</v>
      </c>
      <c r="K208" s="200" t="s">
        <v>2554</v>
      </c>
      <c r="L208" s="201">
        <v>0</v>
      </c>
    </row>
    <row r="209" spans="1:12" x14ac:dyDescent="0.35">
      <c r="A209" t="s">
        <v>387</v>
      </c>
      <c r="B209" t="s">
        <v>2564</v>
      </c>
      <c r="C209" s="236" t="s">
        <v>2834</v>
      </c>
      <c r="E209" t="s">
        <v>387</v>
      </c>
      <c r="F209" t="s">
        <v>2564</v>
      </c>
      <c r="G209" s="238" t="s">
        <v>2834</v>
      </c>
      <c r="J209" s="200" t="s">
        <v>385</v>
      </c>
      <c r="K209" s="200" t="s">
        <v>2037</v>
      </c>
      <c r="L209" s="201">
        <v>0.1</v>
      </c>
    </row>
    <row r="210" spans="1:12" x14ac:dyDescent="0.35">
      <c r="A210" t="s">
        <v>388</v>
      </c>
      <c r="B210" t="s">
        <v>2569</v>
      </c>
      <c r="C210" s="236" t="s">
        <v>2834</v>
      </c>
      <c r="E210" t="s">
        <v>388</v>
      </c>
      <c r="F210" t="s">
        <v>2569</v>
      </c>
      <c r="G210" s="238" t="s">
        <v>2834</v>
      </c>
      <c r="J210" s="200" t="s">
        <v>386</v>
      </c>
      <c r="K210" s="200" t="s">
        <v>2559</v>
      </c>
      <c r="L210" s="201">
        <v>0.2</v>
      </c>
    </row>
    <row r="211" spans="1:12" x14ac:dyDescent="0.35">
      <c r="A211" t="s">
        <v>389</v>
      </c>
      <c r="B211" t="s">
        <v>2574</v>
      </c>
      <c r="C211" s="236" t="s">
        <v>2834</v>
      </c>
      <c r="E211" t="s">
        <v>389</v>
      </c>
      <c r="F211" t="s">
        <v>2574</v>
      </c>
      <c r="G211" s="238" t="s">
        <v>3612</v>
      </c>
      <c r="J211" s="200" t="s">
        <v>387</v>
      </c>
      <c r="K211" s="200" t="s">
        <v>2564</v>
      </c>
      <c r="L211" s="201">
        <v>0.2</v>
      </c>
    </row>
    <row r="212" spans="1:12" x14ac:dyDescent="0.35">
      <c r="A212" t="s">
        <v>390</v>
      </c>
      <c r="B212" t="s">
        <v>2579</v>
      </c>
      <c r="C212" s="236" t="s">
        <v>4047</v>
      </c>
      <c r="E212" t="s">
        <v>390</v>
      </c>
      <c r="F212" t="s">
        <v>2579</v>
      </c>
      <c r="G212" s="238" t="s">
        <v>4047</v>
      </c>
      <c r="J212" s="200" t="s">
        <v>388</v>
      </c>
      <c r="K212" s="200" t="s">
        <v>2569</v>
      </c>
      <c r="L212" s="201">
        <v>0.2</v>
      </c>
    </row>
    <row r="213" spans="1:12" x14ac:dyDescent="0.35">
      <c r="A213" t="s">
        <v>391</v>
      </c>
      <c r="B213" t="s">
        <v>2584</v>
      </c>
      <c r="C213" s="236" t="s">
        <v>2834</v>
      </c>
      <c r="E213" t="s">
        <v>391</v>
      </c>
      <c r="F213" t="s">
        <v>2584</v>
      </c>
      <c r="G213" s="238" t="s">
        <v>2834</v>
      </c>
      <c r="J213" s="200" t="s">
        <v>389</v>
      </c>
      <c r="K213" s="200" t="s">
        <v>2574</v>
      </c>
      <c r="L213" s="201">
        <v>0.2</v>
      </c>
    </row>
    <row r="214" spans="1:12" x14ac:dyDescent="0.35">
      <c r="A214" t="s">
        <v>392</v>
      </c>
      <c r="B214" t="s">
        <v>2589</v>
      </c>
      <c r="C214" s="236" t="s">
        <v>3271</v>
      </c>
      <c r="E214" t="s">
        <v>392</v>
      </c>
      <c r="F214" t="s">
        <v>2589</v>
      </c>
      <c r="G214" s="238" t="s">
        <v>4047</v>
      </c>
      <c r="J214" s="200" t="s">
        <v>390</v>
      </c>
      <c r="K214" s="200" t="s">
        <v>2579</v>
      </c>
      <c r="L214" s="201">
        <v>0.05</v>
      </c>
    </row>
    <row r="215" spans="1:12" x14ac:dyDescent="0.35">
      <c r="A215" t="s">
        <v>393</v>
      </c>
      <c r="B215" t="s">
        <v>2594</v>
      </c>
      <c r="C215" s="236" t="s">
        <v>3271</v>
      </c>
      <c r="E215" t="s">
        <v>393</v>
      </c>
      <c r="F215" t="s">
        <v>2594</v>
      </c>
      <c r="G215" s="238" t="s">
        <v>3271</v>
      </c>
      <c r="J215" s="200" t="s">
        <v>391</v>
      </c>
      <c r="K215" s="200" t="s">
        <v>2584</v>
      </c>
      <c r="L215" s="201">
        <v>0.2</v>
      </c>
    </row>
    <row r="216" spans="1:12" x14ac:dyDescent="0.35">
      <c r="A216" t="s">
        <v>394</v>
      </c>
      <c r="B216" t="s">
        <v>2611</v>
      </c>
      <c r="C216" s="236" t="s">
        <v>3271</v>
      </c>
      <c r="E216" t="s">
        <v>394</v>
      </c>
      <c r="F216" t="s">
        <v>2611</v>
      </c>
      <c r="G216" s="238" t="s">
        <v>3271</v>
      </c>
      <c r="J216" s="200" t="s">
        <v>392</v>
      </c>
      <c r="K216" s="200" t="s">
        <v>2589</v>
      </c>
      <c r="L216" s="201">
        <v>0.1</v>
      </c>
    </row>
    <row r="217" spans="1:12" x14ac:dyDescent="0.35">
      <c r="A217" t="s">
        <v>395</v>
      </c>
      <c r="B217" t="s">
        <v>2596</v>
      </c>
      <c r="C217" s="236" t="s">
        <v>3612</v>
      </c>
      <c r="E217" t="s">
        <v>395</v>
      </c>
      <c r="F217" t="s">
        <v>2596</v>
      </c>
      <c r="G217" s="238" t="s">
        <v>3612</v>
      </c>
      <c r="J217" s="200" t="s">
        <v>393</v>
      </c>
      <c r="K217" s="200" t="s">
        <v>2594</v>
      </c>
      <c r="L217" s="201">
        <v>0</v>
      </c>
    </row>
    <row r="218" spans="1:12" x14ac:dyDescent="0.35">
      <c r="A218" t="s">
        <v>396</v>
      </c>
      <c r="B218" t="s">
        <v>2601</v>
      </c>
      <c r="C218" s="236" t="s">
        <v>3612</v>
      </c>
      <c r="E218" t="s">
        <v>396</v>
      </c>
      <c r="F218" t="s">
        <v>2601</v>
      </c>
      <c r="G218" s="238" t="s">
        <v>4220</v>
      </c>
      <c r="J218" s="200" t="s">
        <v>394</v>
      </c>
      <c r="K218" s="200" t="s">
        <v>2611</v>
      </c>
      <c r="L218" s="201">
        <v>0.05</v>
      </c>
    </row>
    <row r="219" spans="1:12" x14ac:dyDescent="0.35">
      <c r="A219" t="s">
        <v>397</v>
      </c>
      <c r="B219" t="s">
        <v>2616</v>
      </c>
      <c r="C219" s="236" t="s">
        <v>2834</v>
      </c>
      <c r="E219" t="s">
        <v>397</v>
      </c>
      <c r="F219" t="s">
        <v>2616</v>
      </c>
      <c r="G219" s="238" t="s">
        <v>2834</v>
      </c>
      <c r="J219" s="200" t="s">
        <v>395</v>
      </c>
      <c r="K219" s="200" t="s">
        <v>2596</v>
      </c>
      <c r="L219" s="201">
        <v>0.15</v>
      </c>
    </row>
    <row r="220" spans="1:12" x14ac:dyDescent="0.35">
      <c r="A220" t="s">
        <v>398</v>
      </c>
      <c r="B220" t="s">
        <v>1985</v>
      </c>
      <c r="C220" s="236" t="s">
        <v>3271</v>
      </c>
      <c r="E220" t="s">
        <v>398</v>
      </c>
      <c r="F220" t="s">
        <v>1985</v>
      </c>
      <c r="G220" s="238" t="s">
        <v>4047</v>
      </c>
      <c r="J220" s="200" t="s">
        <v>396</v>
      </c>
      <c r="K220" s="200" t="s">
        <v>2601</v>
      </c>
      <c r="L220" s="201">
        <v>0.15</v>
      </c>
    </row>
    <row r="221" spans="1:12" x14ac:dyDescent="0.35">
      <c r="A221" t="s">
        <v>399</v>
      </c>
      <c r="B221" t="s">
        <v>1193</v>
      </c>
      <c r="C221" s="236" t="s">
        <v>3271</v>
      </c>
      <c r="E221" t="s">
        <v>399</v>
      </c>
      <c r="F221" t="s">
        <v>1193</v>
      </c>
      <c r="G221" s="238" t="s">
        <v>3271</v>
      </c>
      <c r="J221" s="200" t="s">
        <v>397</v>
      </c>
      <c r="K221" s="200" t="s">
        <v>2616</v>
      </c>
      <c r="L221" s="201">
        <v>0.2</v>
      </c>
    </row>
    <row r="222" spans="1:12" x14ac:dyDescent="0.35">
      <c r="A222" t="s">
        <v>400</v>
      </c>
      <c r="B222" t="s">
        <v>2626</v>
      </c>
      <c r="C222" s="236" t="s">
        <v>4047</v>
      </c>
      <c r="E222" t="s">
        <v>400</v>
      </c>
      <c r="F222" t="s">
        <v>2626</v>
      </c>
      <c r="G222" s="238" t="s">
        <v>4047</v>
      </c>
      <c r="J222" s="200" t="s">
        <v>398</v>
      </c>
      <c r="K222" s="200" t="s">
        <v>1985</v>
      </c>
      <c r="L222" s="201">
        <v>0.05</v>
      </c>
    </row>
    <row r="223" spans="1:12" x14ac:dyDescent="0.35">
      <c r="A223" t="s">
        <v>401</v>
      </c>
      <c r="B223" t="s">
        <v>2631</v>
      </c>
      <c r="C223" s="236" t="s">
        <v>3612</v>
      </c>
      <c r="E223" t="s">
        <v>401</v>
      </c>
      <c r="F223" t="s">
        <v>2631</v>
      </c>
      <c r="G223" s="238" t="s">
        <v>2834</v>
      </c>
      <c r="J223" s="200" t="s">
        <v>399</v>
      </c>
      <c r="K223" s="200" t="s">
        <v>1193</v>
      </c>
      <c r="L223" s="201">
        <v>0</v>
      </c>
    </row>
    <row r="224" spans="1:12" x14ac:dyDescent="0.35">
      <c r="A224" t="s">
        <v>402</v>
      </c>
      <c r="B224" t="s">
        <v>2606</v>
      </c>
      <c r="C224" s="236" t="s">
        <v>2834</v>
      </c>
      <c r="E224" t="s">
        <v>402</v>
      </c>
      <c r="F224" t="s">
        <v>2606</v>
      </c>
      <c r="G224" s="238" t="s">
        <v>2834</v>
      </c>
      <c r="J224" s="200" t="s">
        <v>400</v>
      </c>
      <c r="K224" s="200" t="s">
        <v>2626</v>
      </c>
      <c r="L224" s="201">
        <v>0</v>
      </c>
    </row>
    <row r="225" spans="1:12" x14ac:dyDescent="0.35">
      <c r="A225" t="s">
        <v>403</v>
      </c>
      <c r="B225" t="s">
        <v>404</v>
      </c>
      <c r="C225" s="236" t="s">
        <v>4220</v>
      </c>
      <c r="E225" t="s">
        <v>403</v>
      </c>
      <c r="F225" t="s">
        <v>404</v>
      </c>
      <c r="G225" s="238" t="s">
        <v>4047</v>
      </c>
      <c r="J225" s="200" t="s">
        <v>401</v>
      </c>
      <c r="K225" s="200" t="s">
        <v>2631</v>
      </c>
      <c r="L225" s="201">
        <v>0.2</v>
      </c>
    </row>
    <row r="226" spans="1:12" x14ac:dyDescent="0.35">
      <c r="A226" t="s">
        <v>405</v>
      </c>
      <c r="B226" t="s">
        <v>2640</v>
      </c>
      <c r="C226" s="236" t="s">
        <v>2834</v>
      </c>
      <c r="E226" t="s">
        <v>405</v>
      </c>
      <c r="F226" t="s">
        <v>2640</v>
      </c>
      <c r="G226" s="238" t="s">
        <v>2834</v>
      </c>
      <c r="J226" s="200" t="s">
        <v>402</v>
      </c>
      <c r="K226" s="200" t="s">
        <v>2606</v>
      </c>
      <c r="L226" s="201">
        <v>0.2</v>
      </c>
    </row>
    <row r="227" spans="1:12" x14ac:dyDescent="0.35">
      <c r="A227" t="s">
        <v>406</v>
      </c>
      <c r="B227" t="s">
        <v>2645</v>
      </c>
      <c r="C227" s="236" t="s">
        <v>3612</v>
      </c>
      <c r="E227" t="s">
        <v>406</v>
      </c>
      <c r="F227" t="s">
        <v>2645</v>
      </c>
      <c r="G227" s="238" t="s">
        <v>2834</v>
      </c>
      <c r="J227" s="200" t="s">
        <v>403</v>
      </c>
      <c r="K227" s="200" t="s">
        <v>404</v>
      </c>
      <c r="L227" s="201">
        <v>0.05</v>
      </c>
    </row>
    <row r="228" spans="1:12" x14ac:dyDescent="0.35">
      <c r="A228" t="s">
        <v>407</v>
      </c>
      <c r="B228" t="s">
        <v>2657</v>
      </c>
      <c r="C228" s="236" t="s">
        <v>3612</v>
      </c>
      <c r="E228" t="s">
        <v>407</v>
      </c>
      <c r="F228" t="s">
        <v>2657</v>
      </c>
      <c r="G228" s="238" t="s">
        <v>3612</v>
      </c>
      <c r="J228" s="200" t="s">
        <v>405</v>
      </c>
      <c r="K228" s="200" t="s">
        <v>2640</v>
      </c>
      <c r="L228" s="201">
        <v>0.2</v>
      </c>
    </row>
    <row r="229" spans="1:12" x14ac:dyDescent="0.35">
      <c r="A229" t="s">
        <v>408</v>
      </c>
      <c r="B229" t="s">
        <v>1953</v>
      </c>
      <c r="C229" s="236" t="s">
        <v>4047</v>
      </c>
      <c r="E229" t="s">
        <v>408</v>
      </c>
      <c r="F229" t="s">
        <v>1953</v>
      </c>
      <c r="G229" s="238" t="s">
        <v>4047</v>
      </c>
      <c r="J229" s="200" t="s">
        <v>406</v>
      </c>
      <c r="K229" s="200" t="s">
        <v>2645</v>
      </c>
      <c r="L229" s="201">
        <v>0.2</v>
      </c>
    </row>
    <row r="230" spans="1:12" x14ac:dyDescent="0.35">
      <c r="A230" t="s">
        <v>409</v>
      </c>
      <c r="B230" t="s">
        <v>2661</v>
      </c>
      <c r="C230" s="236" t="s">
        <v>3612</v>
      </c>
      <c r="E230" t="s">
        <v>409</v>
      </c>
      <c r="F230" t="s">
        <v>2661</v>
      </c>
      <c r="G230" s="238" t="s">
        <v>3612</v>
      </c>
      <c r="J230" s="200" t="s">
        <v>407</v>
      </c>
      <c r="K230" s="200" t="s">
        <v>2657</v>
      </c>
      <c r="L230" s="201">
        <v>0.2</v>
      </c>
    </row>
    <row r="231" spans="1:12" x14ac:dyDescent="0.35">
      <c r="A231" t="s">
        <v>410</v>
      </c>
      <c r="B231" t="s">
        <v>2666</v>
      </c>
      <c r="C231" s="236" t="s">
        <v>2834</v>
      </c>
      <c r="E231" t="s">
        <v>410</v>
      </c>
      <c r="F231" t="s">
        <v>2666</v>
      </c>
      <c r="G231" s="238" t="s">
        <v>2834</v>
      </c>
      <c r="J231" s="200" t="s">
        <v>408</v>
      </c>
      <c r="K231" s="200" t="s">
        <v>1953</v>
      </c>
      <c r="L231" s="201">
        <v>0.1</v>
      </c>
    </row>
    <row r="232" spans="1:12" x14ac:dyDescent="0.35">
      <c r="A232" t="s">
        <v>411</v>
      </c>
      <c r="B232" t="s">
        <v>2671</v>
      </c>
      <c r="C232" s="236" t="s">
        <v>4047</v>
      </c>
      <c r="E232" t="s">
        <v>411</v>
      </c>
      <c r="F232" t="s">
        <v>2671</v>
      </c>
      <c r="G232" s="238" t="s">
        <v>4047</v>
      </c>
      <c r="J232" s="200" t="s">
        <v>409</v>
      </c>
      <c r="K232" s="200" t="s">
        <v>2661</v>
      </c>
      <c r="L232" s="201">
        <v>0.15</v>
      </c>
    </row>
    <row r="233" spans="1:12" x14ac:dyDescent="0.35">
      <c r="A233" t="s">
        <v>412</v>
      </c>
      <c r="B233" t="s">
        <v>2676</v>
      </c>
      <c r="C233" s="236" t="s">
        <v>2834</v>
      </c>
      <c r="E233" t="s">
        <v>412</v>
      </c>
      <c r="F233" t="s">
        <v>2676</v>
      </c>
      <c r="G233" s="238" t="s">
        <v>2834</v>
      </c>
      <c r="J233" s="200" t="s">
        <v>410</v>
      </c>
      <c r="K233" s="200" t="s">
        <v>2666</v>
      </c>
      <c r="L233" s="201">
        <v>0.2</v>
      </c>
    </row>
    <row r="234" spans="1:12" x14ac:dyDescent="0.35">
      <c r="A234" t="s">
        <v>413</v>
      </c>
      <c r="B234" t="s">
        <v>2681</v>
      </c>
      <c r="C234" s="236" t="s">
        <v>3612</v>
      </c>
      <c r="E234" t="s">
        <v>413</v>
      </c>
      <c r="F234" t="s">
        <v>2681</v>
      </c>
      <c r="G234" s="238" t="s">
        <v>2834</v>
      </c>
      <c r="J234" s="200" t="s">
        <v>411</v>
      </c>
      <c r="K234" s="200" t="s">
        <v>2671</v>
      </c>
      <c r="L234" s="201">
        <v>0.05</v>
      </c>
    </row>
    <row r="235" spans="1:12" x14ac:dyDescent="0.35">
      <c r="A235" t="s">
        <v>414</v>
      </c>
      <c r="B235" t="s">
        <v>793</v>
      </c>
      <c r="C235" s="236" t="s">
        <v>2964</v>
      </c>
      <c r="E235" t="s">
        <v>414</v>
      </c>
      <c r="F235" t="s">
        <v>793</v>
      </c>
      <c r="G235" s="238" t="s">
        <v>2964</v>
      </c>
      <c r="J235" s="200" t="s">
        <v>412</v>
      </c>
      <c r="K235" s="200" t="s">
        <v>2676</v>
      </c>
      <c r="L235" s="201">
        <v>0.2</v>
      </c>
    </row>
    <row r="236" spans="1:12" x14ac:dyDescent="0.35">
      <c r="A236" s="218" t="s">
        <v>596</v>
      </c>
      <c r="B236" t="s">
        <v>2690</v>
      </c>
      <c r="C236" s="236" t="s">
        <v>3271</v>
      </c>
      <c r="E236" s="218" t="s">
        <v>596</v>
      </c>
      <c r="F236" t="s">
        <v>2690</v>
      </c>
      <c r="G236" s="238" t="s">
        <v>3271</v>
      </c>
      <c r="J236" s="200" t="s">
        <v>413</v>
      </c>
      <c r="K236" s="200" t="s">
        <v>2681</v>
      </c>
      <c r="L236" s="201">
        <v>0.2</v>
      </c>
    </row>
    <row r="237" spans="1:12" x14ac:dyDescent="0.35">
      <c r="A237" t="s">
        <v>415</v>
      </c>
      <c r="B237" t="s">
        <v>2692</v>
      </c>
      <c r="C237" s="236" t="s">
        <v>4047</v>
      </c>
      <c r="E237" t="s">
        <v>415</v>
      </c>
      <c r="F237" t="s">
        <v>2692</v>
      </c>
      <c r="G237" s="238" t="s">
        <v>4220</v>
      </c>
      <c r="J237" s="200" t="s">
        <v>414</v>
      </c>
      <c r="K237" s="200" t="s">
        <v>793</v>
      </c>
      <c r="L237" s="201">
        <v>0.25</v>
      </c>
    </row>
    <row r="238" spans="1:12" x14ac:dyDescent="0.35">
      <c r="A238" t="s">
        <v>418</v>
      </c>
      <c r="B238" t="s">
        <v>2077</v>
      </c>
      <c r="C238" s="236" t="s">
        <v>3612</v>
      </c>
      <c r="E238" t="s">
        <v>418</v>
      </c>
      <c r="F238" t="s">
        <v>2077</v>
      </c>
      <c r="G238" s="238" t="s">
        <v>3271</v>
      </c>
      <c r="J238" s="200" t="s">
        <v>415</v>
      </c>
      <c r="K238" s="200" t="s">
        <v>2692</v>
      </c>
      <c r="L238" s="201">
        <v>0.1</v>
      </c>
    </row>
    <row r="239" spans="1:12" x14ac:dyDescent="0.35">
      <c r="A239" t="s">
        <v>419</v>
      </c>
      <c r="B239" t="s">
        <v>6515</v>
      </c>
      <c r="C239" s="236" t="s">
        <v>3271</v>
      </c>
      <c r="E239" t="s">
        <v>419</v>
      </c>
      <c r="F239" t="s">
        <v>6515</v>
      </c>
      <c r="G239" s="238" t="s">
        <v>3271</v>
      </c>
      <c r="J239" s="200" t="s">
        <v>418</v>
      </c>
      <c r="K239" s="200" t="s">
        <v>2077</v>
      </c>
      <c r="L239" s="201">
        <v>0</v>
      </c>
    </row>
    <row r="240" spans="1:12" x14ac:dyDescent="0.35">
      <c r="A240" t="s">
        <v>420</v>
      </c>
      <c r="B240" t="s">
        <v>840</v>
      </c>
      <c r="C240" s="236" t="s">
        <v>3271</v>
      </c>
      <c r="E240" t="s">
        <v>420</v>
      </c>
      <c r="F240" t="s">
        <v>6516</v>
      </c>
      <c r="G240" s="238" t="s">
        <v>3271</v>
      </c>
      <c r="J240" s="200" t="s">
        <v>419</v>
      </c>
      <c r="K240" s="200" t="s">
        <v>6515</v>
      </c>
      <c r="L240" s="201">
        <v>0</v>
      </c>
    </row>
    <row r="241" spans="1:12" x14ac:dyDescent="0.35">
      <c r="A241" t="s">
        <v>421</v>
      </c>
      <c r="B241" t="s">
        <v>1384</v>
      </c>
      <c r="C241" s="236" t="s">
        <v>3271</v>
      </c>
      <c r="E241" t="s">
        <v>421</v>
      </c>
      <c r="F241" t="s">
        <v>6517</v>
      </c>
      <c r="G241" s="238" t="s">
        <v>3271</v>
      </c>
      <c r="J241" s="200" t="s">
        <v>420</v>
      </c>
      <c r="K241" s="200" t="s">
        <v>6516</v>
      </c>
      <c r="L241" s="201">
        <v>0</v>
      </c>
    </row>
    <row r="242" spans="1:12" x14ac:dyDescent="0.35">
      <c r="A242" t="s">
        <v>422</v>
      </c>
      <c r="B242" t="s">
        <v>1047</v>
      </c>
      <c r="C242" s="236" t="s">
        <v>2834</v>
      </c>
      <c r="E242" t="s">
        <v>422</v>
      </c>
      <c r="F242" t="s">
        <v>6518</v>
      </c>
      <c r="G242" s="238" t="s">
        <v>2834</v>
      </c>
      <c r="J242" s="200" t="s">
        <v>421</v>
      </c>
      <c r="K242" s="200" t="s">
        <v>6517</v>
      </c>
      <c r="L242" s="201">
        <v>0</v>
      </c>
    </row>
    <row r="243" spans="1:12" x14ac:dyDescent="0.35">
      <c r="A243" t="s">
        <v>423</v>
      </c>
      <c r="B243" t="s">
        <v>804</v>
      </c>
      <c r="C243" s="236" t="s">
        <v>2834</v>
      </c>
      <c r="E243" t="s">
        <v>423</v>
      </c>
      <c r="F243" t="s">
        <v>6519</v>
      </c>
      <c r="G243" s="238" t="s">
        <v>2834</v>
      </c>
      <c r="J243" s="200" t="s">
        <v>422</v>
      </c>
      <c r="K243" s="200" t="s">
        <v>6518</v>
      </c>
      <c r="L243" s="201">
        <v>0</v>
      </c>
    </row>
    <row r="244" spans="1:12" x14ac:dyDescent="0.35">
      <c r="A244" t="s">
        <v>424</v>
      </c>
      <c r="B244" t="s">
        <v>1418</v>
      </c>
      <c r="C244" s="236" t="s">
        <v>4220</v>
      </c>
      <c r="E244" t="s">
        <v>424</v>
      </c>
      <c r="F244" t="s">
        <v>6520</v>
      </c>
      <c r="G244" s="238" t="s">
        <v>4220</v>
      </c>
      <c r="J244" s="200" t="s">
        <v>423</v>
      </c>
      <c r="K244" s="200" t="s">
        <v>6519</v>
      </c>
      <c r="L244" s="201">
        <v>0.2</v>
      </c>
    </row>
    <row r="245" spans="1:12" x14ac:dyDescent="0.35">
      <c r="A245" t="s">
        <v>425</v>
      </c>
      <c r="B245" t="s">
        <v>981</v>
      </c>
      <c r="C245" s="236" t="s">
        <v>2834</v>
      </c>
      <c r="E245" t="s">
        <v>425</v>
      </c>
      <c r="F245" t="s">
        <v>6521</v>
      </c>
      <c r="G245" s="238" t="s">
        <v>2834</v>
      </c>
      <c r="J245" s="200" t="s">
        <v>424</v>
      </c>
      <c r="K245" s="200" t="s">
        <v>6520</v>
      </c>
      <c r="L245" s="201">
        <v>0</v>
      </c>
    </row>
    <row r="246" spans="1:12" x14ac:dyDescent="0.35">
      <c r="A246" t="s">
        <v>427</v>
      </c>
      <c r="B246" t="s">
        <v>1053</v>
      </c>
      <c r="C246" s="236" t="s">
        <v>2834</v>
      </c>
      <c r="E246" t="s">
        <v>427</v>
      </c>
      <c r="F246" t="s">
        <v>6522</v>
      </c>
      <c r="G246" s="238" t="s">
        <v>2834</v>
      </c>
      <c r="J246" s="200" t="s">
        <v>425</v>
      </c>
      <c r="K246" s="200" t="s">
        <v>6521</v>
      </c>
      <c r="L246" s="201">
        <v>0</v>
      </c>
    </row>
    <row r="247" spans="1:12" x14ac:dyDescent="0.35">
      <c r="A247" t="s">
        <v>428</v>
      </c>
      <c r="B247" t="s">
        <v>1083</v>
      </c>
      <c r="C247" s="236" t="s">
        <v>3271</v>
      </c>
      <c r="E247" t="s">
        <v>428</v>
      </c>
      <c r="F247" t="s">
        <v>6523</v>
      </c>
      <c r="G247" s="238" t="s">
        <v>3271</v>
      </c>
      <c r="J247" s="200" t="s">
        <v>426</v>
      </c>
      <c r="K247" s="200" t="s">
        <v>6524</v>
      </c>
      <c r="L247" s="201">
        <v>0</v>
      </c>
    </row>
    <row r="248" spans="1:12" x14ac:dyDescent="0.35">
      <c r="A248" t="s">
        <v>429</v>
      </c>
      <c r="B248" t="s">
        <v>1201</v>
      </c>
      <c r="C248" s="236" t="s">
        <v>3612</v>
      </c>
      <c r="E248" t="s">
        <v>429</v>
      </c>
      <c r="F248" t="s">
        <v>6525</v>
      </c>
      <c r="G248" s="238" t="s">
        <v>3612</v>
      </c>
      <c r="J248" s="200" t="s">
        <v>427</v>
      </c>
      <c r="K248" s="200" t="s">
        <v>6522</v>
      </c>
      <c r="L248" s="201">
        <v>0</v>
      </c>
    </row>
    <row r="249" spans="1:12" x14ac:dyDescent="0.35">
      <c r="A249" t="s">
        <v>430</v>
      </c>
      <c r="B249" t="s">
        <v>1595</v>
      </c>
      <c r="C249" s="236" t="s">
        <v>3271</v>
      </c>
      <c r="E249" t="s">
        <v>430</v>
      </c>
      <c r="F249" t="s">
        <v>6526</v>
      </c>
      <c r="G249" s="238" t="s">
        <v>3271</v>
      </c>
      <c r="J249" s="200" t="s">
        <v>428</v>
      </c>
      <c r="K249" s="200" t="s">
        <v>6523</v>
      </c>
      <c r="L249" s="201">
        <v>0</v>
      </c>
    </row>
    <row r="250" spans="1:12" x14ac:dyDescent="0.35">
      <c r="A250" t="s">
        <v>431</v>
      </c>
      <c r="B250" t="s">
        <v>958</v>
      </c>
      <c r="C250" s="236" t="s">
        <v>3271</v>
      </c>
      <c r="E250" t="s">
        <v>431</v>
      </c>
      <c r="F250" t="s">
        <v>958</v>
      </c>
      <c r="G250" s="238" t="s">
        <v>3271</v>
      </c>
      <c r="J250" s="200" t="s">
        <v>429</v>
      </c>
      <c r="K250" s="200" t="s">
        <v>6525</v>
      </c>
      <c r="L250" s="201">
        <v>0.15</v>
      </c>
    </row>
    <row r="251" spans="1:12" x14ac:dyDescent="0.35">
      <c r="A251" t="s">
        <v>432</v>
      </c>
      <c r="B251" t="s">
        <v>1043</v>
      </c>
      <c r="C251" s="236" t="s">
        <v>2834</v>
      </c>
      <c r="E251" t="s">
        <v>432</v>
      </c>
      <c r="F251" t="s">
        <v>6527</v>
      </c>
      <c r="G251" s="238" t="s">
        <v>2834</v>
      </c>
      <c r="J251" s="200" t="s">
        <v>430</v>
      </c>
      <c r="K251" s="200" t="s">
        <v>6526</v>
      </c>
      <c r="L251" s="201">
        <v>0</v>
      </c>
    </row>
    <row r="252" spans="1:12" x14ac:dyDescent="0.35">
      <c r="A252" t="s">
        <v>433</v>
      </c>
      <c r="B252" t="s">
        <v>1240</v>
      </c>
      <c r="C252" s="236" t="s">
        <v>3271</v>
      </c>
      <c r="E252" t="s">
        <v>433</v>
      </c>
      <c r="F252" t="s">
        <v>6528</v>
      </c>
      <c r="G252" s="238" t="s">
        <v>3271</v>
      </c>
      <c r="J252" s="200" t="s">
        <v>431</v>
      </c>
      <c r="K252" s="200" t="s">
        <v>958</v>
      </c>
      <c r="L252" s="201">
        <v>0</v>
      </c>
    </row>
    <row r="253" spans="1:12" x14ac:dyDescent="0.35">
      <c r="A253" t="s">
        <v>434</v>
      </c>
      <c r="B253" t="s">
        <v>928</v>
      </c>
      <c r="C253" s="236" t="s">
        <v>2834</v>
      </c>
      <c r="E253" t="s">
        <v>434</v>
      </c>
      <c r="F253" t="s">
        <v>6529</v>
      </c>
      <c r="G253" s="238" t="s">
        <v>3612</v>
      </c>
      <c r="J253" s="200" t="s">
        <v>432</v>
      </c>
      <c r="K253" s="200" t="s">
        <v>6527</v>
      </c>
      <c r="L253" s="201">
        <v>0.2</v>
      </c>
    </row>
    <row r="254" spans="1:12" x14ac:dyDescent="0.35">
      <c r="A254" t="s">
        <v>435</v>
      </c>
      <c r="B254" t="s">
        <v>1127</v>
      </c>
      <c r="C254" s="236" t="s">
        <v>3271</v>
      </c>
      <c r="E254" t="s">
        <v>435</v>
      </c>
      <c r="F254" t="s">
        <v>6530</v>
      </c>
      <c r="G254" s="238" t="s">
        <v>3271</v>
      </c>
      <c r="J254" s="200" t="s">
        <v>433</v>
      </c>
      <c r="K254" s="200" t="s">
        <v>6528</v>
      </c>
      <c r="L254" s="201">
        <v>0</v>
      </c>
    </row>
    <row r="255" spans="1:12" x14ac:dyDescent="0.35">
      <c r="A255" t="s">
        <v>436</v>
      </c>
      <c r="B255" t="s">
        <v>1678</v>
      </c>
      <c r="C255" s="236" t="s">
        <v>3271</v>
      </c>
      <c r="E255" t="s">
        <v>436</v>
      </c>
      <c r="F255" t="s">
        <v>6531</v>
      </c>
      <c r="G255" s="238" t="s">
        <v>3271</v>
      </c>
      <c r="J255" s="200" t="s">
        <v>434</v>
      </c>
      <c r="K255" s="200" t="s">
        <v>6529</v>
      </c>
      <c r="L255" s="201">
        <v>0.2</v>
      </c>
    </row>
    <row r="256" spans="1:12" x14ac:dyDescent="0.35">
      <c r="A256" t="s">
        <v>437</v>
      </c>
      <c r="B256" t="s">
        <v>828</v>
      </c>
      <c r="C256" s="236" t="s">
        <v>3271</v>
      </c>
      <c r="E256" t="s">
        <v>437</v>
      </c>
      <c r="F256" t="s">
        <v>828</v>
      </c>
      <c r="G256" s="238" t="s">
        <v>3271</v>
      </c>
      <c r="J256" s="200" t="s">
        <v>435</v>
      </c>
      <c r="K256" s="200" t="s">
        <v>6530</v>
      </c>
      <c r="L256" s="201">
        <v>0</v>
      </c>
    </row>
    <row r="257" spans="1:12" x14ac:dyDescent="0.35">
      <c r="A257" t="s">
        <v>438</v>
      </c>
      <c r="B257" t="s">
        <v>1248</v>
      </c>
      <c r="C257" s="236" t="s">
        <v>3271</v>
      </c>
      <c r="E257" t="s">
        <v>438</v>
      </c>
      <c r="F257" t="s">
        <v>6532</v>
      </c>
      <c r="G257" s="238" t="s">
        <v>3271</v>
      </c>
      <c r="J257" s="200" t="s">
        <v>436</v>
      </c>
      <c r="K257" s="200" t="s">
        <v>6531</v>
      </c>
      <c r="L257" s="201">
        <v>0.15</v>
      </c>
    </row>
    <row r="258" spans="1:12" x14ac:dyDescent="0.35">
      <c r="A258" t="s">
        <v>439</v>
      </c>
      <c r="B258" t="s">
        <v>1152</v>
      </c>
      <c r="C258" s="236" t="s">
        <v>4220</v>
      </c>
      <c r="E258" t="s">
        <v>439</v>
      </c>
      <c r="F258" t="s">
        <v>6533</v>
      </c>
      <c r="G258" s="238" t="s">
        <v>3612</v>
      </c>
      <c r="J258" s="200" t="s">
        <v>437</v>
      </c>
      <c r="K258" s="200" t="s">
        <v>828</v>
      </c>
      <c r="L258" s="201">
        <v>0</v>
      </c>
    </row>
    <row r="259" spans="1:12" x14ac:dyDescent="0.35">
      <c r="A259" t="s">
        <v>440</v>
      </c>
      <c r="B259" t="s">
        <v>1657</v>
      </c>
      <c r="C259" s="236" t="s">
        <v>3612</v>
      </c>
      <c r="E259" t="s">
        <v>440</v>
      </c>
      <c r="F259" t="s">
        <v>6534</v>
      </c>
      <c r="G259" s="238" t="s">
        <v>3612</v>
      </c>
      <c r="J259" s="200" t="s">
        <v>438</v>
      </c>
      <c r="K259" s="200" t="s">
        <v>6532</v>
      </c>
      <c r="L259" s="201">
        <v>0</v>
      </c>
    </row>
    <row r="260" spans="1:12" x14ac:dyDescent="0.35">
      <c r="A260" t="s">
        <v>441</v>
      </c>
      <c r="B260" t="s">
        <v>1236</v>
      </c>
      <c r="C260" s="236" t="s">
        <v>3271</v>
      </c>
      <c r="E260" t="s">
        <v>441</v>
      </c>
      <c r="F260" t="s">
        <v>6535</v>
      </c>
      <c r="G260" s="238" t="s">
        <v>3271</v>
      </c>
      <c r="J260" s="200" t="s">
        <v>439</v>
      </c>
      <c r="K260" s="200" t="s">
        <v>6533</v>
      </c>
      <c r="L260" s="201">
        <v>0.15</v>
      </c>
    </row>
    <row r="261" spans="1:12" x14ac:dyDescent="0.35">
      <c r="A261" t="s">
        <v>442</v>
      </c>
      <c r="B261" t="s">
        <v>1207</v>
      </c>
      <c r="C261" s="236" t="s">
        <v>3271</v>
      </c>
      <c r="E261" t="s">
        <v>442</v>
      </c>
      <c r="F261" t="s">
        <v>6536</v>
      </c>
      <c r="G261" s="238" t="s">
        <v>4047</v>
      </c>
      <c r="J261" s="200" t="s">
        <v>440</v>
      </c>
      <c r="K261" s="200" t="s">
        <v>6534</v>
      </c>
      <c r="L261" s="201">
        <v>0.15</v>
      </c>
    </row>
    <row r="262" spans="1:12" x14ac:dyDescent="0.35">
      <c r="A262" t="s">
        <v>443</v>
      </c>
      <c r="B262" t="s">
        <v>1227</v>
      </c>
      <c r="C262" s="236" t="s">
        <v>2834</v>
      </c>
      <c r="E262" t="s">
        <v>443</v>
      </c>
      <c r="F262" t="s">
        <v>1227</v>
      </c>
      <c r="G262" s="238" t="s">
        <v>4047</v>
      </c>
      <c r="J262" s="200" t="s">
        <v>441</v>
      </c>
      <c r="K262" s="200" t="s">
        <v>6535</v>
      </c>
      <c r="L262" s="201">
        <v>0</v>
      </c>
    </row>
    <row r="263" spans="1:12" x14ac:dyDescent="0.35">
      <c r="A263" t="s">
        <v>444</v>
      </c>
      <c r="B263" t="s">
        <v>1257</v>
      </c>
      <c r="C263" s="236" t="s">
        <v>3271</v>
      </c>
      <c r="E263" t="s">
        <v>444</v>
      </c>
      <c r="F263" t="s">
        <v>1257</v>
      </c>
      <c r="G263" s="238" t="s">
        <v>3271</v>
      </c>
      <c r="J263" s="200" t="s">
        <v>442</v>
      </c>
      <c r="K263" s="200" t="s">
        <v>6536</v>
      </c>
      <c r="L263" s="201">
        <v>0</v>
      </c>
    </row>
    <row r="264" spans="1:12" x14ac:dyDescent="0.35">
      <c r="A264" t="s">
        <v>445</v>
      </c>
      <c r="B264" t="s">
        <v>1246</v>
      </c>
      <c r="C264" s="236" t="s">
        <v>3271</v>
      </c>
      <c r="E264" t="s">
        <v>445</v>
      </c>
      <c r="F264" t="s">
        <v>6537</v>
      </c>
      <c r="G264" s="238" t="s">
        <v>3271</v>
      </c>
      <c r="J264" s="200" t="s">
        <v>443</v>
      </c>
      <c r="K264" s="200" t="s">
        <v>1227</v>
      </c>
      <c r="L264" s="201">
        <v>0</v>
      </c>
    </row>
    <row r="265" spans="1:12" x14ac:dyDescent="0.35">
      <c r="A265" t="s">
        <v>446</v>
      </c>
      <c r="B265" t="s">
        <v>2304</v>
      </c>
      <c r="C265" s="236" t="s">
        <v>2834</v>
      </c>
      <c r="E265" t="s">
        <v>446</v>
      </c>
      <c r="F265" t="s">
        <v>6538</v>
      </c>
      <c r="G265" s="238" t="s">
        <v>2834</v>
      </c>
      <c r="J265" s="200" t="s">
        <v>444</v>
      </c>
      <c r="K265" s="200" t="s">
        <v>1257</v>
      </c>
      <c r="L265" s="201">
        <v>0</v>
      </c>
    </row>
    <row r="266" spans="1:12" x14ac:dyDescent="0.35">
      <c r="A266" t="s">
        <v>447</v>
      </c>
      <c r="B266" t="s">
        <v>1123</v>
      </c>
      <c r="C266" s="236" t="s">
        <v>3271</v>
      </c>
      <c r="E266" t="s">
        <v>447</v>
      </c>
      <c r="F266" t="s">
        <v>6539</v>
      </c>
      <c r="G266" s="238" t="s">
        <v>3271</v>
      </c>
      <c r="J266" s="200" t="s">
        <v>445</v>
      </c>
      <c r="K266" s="200" t="s">
        <v>6537</v>
      </c>
      <c r="L266" s="201">
        <v>0</v>
      </c>
    </row>
    <row r="267" spans="1:12" x14ac:dyDescent="0.35">
      <c r="A267" t="s">
        <v>448</v>
      </c>
      <c r="B267" t="s">
        <v>2000</v>
      </c>
      <c r="C267" s="236" t="s">
        <v>3271</v>
      </c>
      <c r="E267" t="s">
        <v>448</v>
      </c>
      <c r="F267" t="s">
        <v>6540</v>
      </c>
      <c r="G267" s="238" t="s">
        <v>3271</v>
      </c>
      <c r="J267" s="200" t="s">
        <v>446</v>
      </c>
      <c r="K267" s="200" t="s">
        <v>6538</v>
      </c>
      <c r="L267" s="201">
        <v>0.2</v>
      </c>
    </row>
    <row r="268" spans="1:12" x14ac:dyDescent="0.35">
      <c r="A268" t="s">
        <v>449</v>
      </c>
      <c r="B268" t="s">
        <v>788</v>
      </c>
      <c r="C268" s="236" t="s">
        <v>2834</v>
      </c>
      <c r="E268" t="s">
        <v>449</v>
      </c>
      <c r="F268" t="s">
        <v>788</v>
      </c>
      <c r="G268" s="238" t="s">
        <v>3271</v>
      </c>
      <c r="J268" s="200" t="s">
        <v>447</v>
      </c>
      <c r="K268" s="200" t="s">
        <v>6539</v>
      </c>
      <c r="L268" s="201">
        <v>0</v>
      </c>
    </row>
    <row r="269" spans="1:12" x14ac:dyDescent="0.35">
      <c r="A269" t="s">
        <v>450</v>
      </c>
      <c r="B269" t="s">
        <v>1430</v>
      </c>
      <c r="C269" s="236" t="s">
        <v>3612</v>
      </c>
      <c r="E269" t="s">
        <v>450</v>
      </c>
      <c r="F269" t="s">
        <v>6541</v>
      </c>
      <c r="G269" s="238" t="s">
        <v>3612</v>
      </c>
      <c r="J269" s="200" t="s">
        <v>448</v>
      </c>
      <c r="K269" s="200" t="s">
        <v>6540</v>
      </c>
      <c r="L269" s="201">
        <v>0</v>
      </c>
    </row>
    <row r="270" spans="1:12" x14ac:dyDescent="0.35">
      <c r="A270" t="s">
        <v>451</v>
      </c>
      <c r="B270" t="s">
        <v>964</v>
      </c>
      <c r="C270" s="236" t="s">
        <v>3271</v>
      </c>
      <c r="E270" t="s">
        <v>451</v>
      </c>
      <c r="F270" t="s">
        <v>6542</v>
      </c>
      <c r="G270" s="238" t="s">
        <v>3271</v>
      </c>
      <c r="J270" s="200" t="s">
        <v>449</v>
      </c>
      <c r="K270" s="200" t="s">
        <v>788</v>
      </c>
      <c r="L270" s="201">
        <v>0</v>
      </c>
    </row>
    <row r="271" spans="1:12" x14ac:dyDescent="0.35">
      <c r="A271" t="s">
        <v>452</v>
      </c>
      <c r="B271" t="s">
        <v>1037</v>
      </c>
      <c r="C271" s="236" t="s">
        <v>3612</v>
      </c>
      <c r="E271" t="s">
        <v>452</v>
      </c>
      <c r="F271" t="s">
        <v>6543</v>
      </c>
      <c r="G271" s="238" t="s">
        <v>4220</v>
      </c>
      <c r="J271" s="200" t="s">
        <v>450</v>
      </c>
      <c r="K271" s="200" t="s">
        <v>6541</v>
      </c>
      <c r="L271" s="201">
        <v>0.15</v>
      </c>
    </row>
    <row r="272" spans="1:12" x14ac:dyDescent="0.35">
      <c r="A272" t="s">
        <v>453</v>
      </c>
      <c r="B272" t="s">
        <v>6544</v>
      </c>
      <c r="C272" s="236" t="s">
        <v>3612</v>
      </c>
      <c r="E272" t="s">
        <v>453</v>
      </c>
      <c r="F272" t="s">
        <v>6545</v>
      </c>
      <c r="G272" s="238" t="s">
        <v>3612</v>
      </c>
      <c r="J272" s="200" t="s">
        <v>451</v>
      </c>
      <c r="K272" s="200" t="s">
        <v>6542</v>
      </c>
      <c r="L272" s="201">
        <v>0</v>
      </c>
    </row>
    <row r="273" spans="1:12" x14ac:dyDescent="0.35">
      <c r="A273" t="s">
        <v>454</v>
      </c>
      <c r="B273" t="s">
        <v>1361</v>
      </c>
      <c r="C273" s="236" t="s">
        <v>2834</v>
      </c>
      <c r="E273" t="s">
        <v>454</v>
      </c>
      <c r="F273" t="s">
        <v>5913</v>
      </c>
      <c r="G273" s="238" t="s">
        <v>2834</v>
      </c>
      <c r="J273" s="200" t="s">
        <v>452</v>
      </c>
      <c r="K273" s="200" t="s">
        <v>6543</v>
      </c>
      <c r="L273" s="201">
        <v>0</v>
      </c>
    </row>
    <row r="274" spans="1:12" x14ac:dyDescent="0.35">
      <c r="A274" t="s">
        <v>455</v>
      </c>
      <c r="B274" t="s">
        <v>1633</v>
      </c>
      <c r="C274" s="236" t="s">
        <v>2834</v>
      </c>
      <c r="E274" t="s">
        <v>455</v>
      </c>
      <c r="F274" t="s">
        <v>6546</v>
      </c>
      <c r="G274" s="238" t="s">
        <v>2834</v>
      </c>
      <c r="J274" s="200" t="s">
        <v>453</v>
      </c>
      <c r="K274" s="200" t="s">
        <v>6545</v>
      </c>
      <c r="L274" s="201">
        <v>0.15</v>
      </c>
    </row>
    <row r="275" spans="1:12" x14ac:dyDescent="0.35">
      <c r="A275" t="s">
        <v>456</v>
      </c>
      <c r="B275" t="s">
        <v>1692</v>
      </c>
      <c r="C275" s="236" t="s">
        <v>3271</v>
      </c>
      <c r="E275" t="s">
        <v>456</v>
      </c>
      <c r="F275" t="s">
        <v>6547</v>
      </c>
      <c r="G275" s="238" t="s">
        <v>3271</v>
      </c>
      <c r="J275" s="200" t="s">
        <v>454</v>
      </c>
      <c r="K275" s="200" t="s">
        <v>5913</v>
      </c>
      <c r="L275" s="201">
        <v>0</v>
      </c>
    </row>
    <row r="276" spans="1:12" x14ac:dyDescent="0.35">
      <c r="A276" t="s">
        <v>457</v>
      </c>
      <c r="B276" t="s">
        <v>1600</v>
      </c>
      <c r="C276" s="236" t="s">
        <v>2834</v>
      </c>
      <c r="E276" t="s">
        <v>457</v>
      </c>
      <c r="F276" t="s">
        <v>6548</v>
      </c>
      <c r="G276" s="238" t="s">
        <v>2834</v>
      </c>
      <c r="J276" s="200" t="s">
        <v>455</v>
      </c>
      <c r="K276" s="200" t="s">
        <v>6546</v>
      </c>
      <c r="L276" s="201">
        <v>0.2</v>
      </c>
    </row>
    <row r="277" spans="1:12" x14ac:dyDescent="0.35">
      <c r="A277" t="s">
        <v>458</v>
      </c>
      <c r="B277" t="s">
        <v>1761</v>
      </c>
      <c r="C277" s="236" t="s">
        <v>3271</v>
      </c>
      <c r="E277" t="s">
        <v>458</v>
      </c>
      <c r="F277" t="s">
        <v>6549</v>
      </c>
      <c r="G277" s="238" t="s">
        <v>3271</v>
      </c>
      <c r="J277" s="200" t="s">
        <v>456</v>
      </c>
      <c r="K277" s="200" t="s">
        <v>6547</v>
      </c>
      <c r="L277" s="201">
        <v>0</v>
      </c>
    </row>
    <row r="278" spans="1:12" x14ac:dyDescent="0.35">
      <c r="A278" t="s">
        <v>459</v>
      </c>
      <c r="B278" t="s">
        <v>1117</v>
      </c>
      <c r="C278" s="236" t="s">
        <v>3271</v>
      </c>
      <c r="E278" t="s">
        <v>459</v>
      </c>
      <c r="F278" t="s">
        <v>6550</v>
      </c>
      <c r="G278" s="238" t="s">
        <v>3271</v>
      </c>
      <c r="J278" s="200" t="s">
        <v>457</v>
      </c>
      <c r="K278" s="200" t="s">
        <v>6548</v>
      </c>
      <c r="L278" s="201">
        <v>0</v>
      </c>
    </row>
    <row r="279" spans="1:12" x14ac:dyDescent="0.35">
      <c r="A279" t="s">
        <v>460</v>
      </c>
      <c r="B279" t="s">
        <v>1765</v>
      </c>
      <c r="C279" s="236" t="s">
        <v>3271</v>
      </c>
      <c r="E279" t="s">
        <v>460</v>
      </c>
      <c r="F279" t="s">
        <v>6551</v>
      </c>
      <c r="G279" s="238" t="s">
        <v>3271</v>
      </c>
      <c r="J279" s="200" t="s">
        <v>458</v>
      </c>
      <c r="K279" s="200" t="s">
        <v>6549</v>
      </c>
      <c r="L279" s="201">
        <v>0</v>
      </c>
    </row>
    <row r="280" spans="1:12" x14ac:dyDescent="0.35">
      <c r="A280" t="s">
        <v>463</v>
      </c>
      <c r="B280" t="s">
        <v>1673</v>
      </c>
      <c r="C280" s="236" t="s">
        <v>3271</v>
      </c>
      <c r="E280" t="s">
        <v>463</v>
      </c>
      <c r="F280" t="s">
        <v>1673</v>
      </c>
      <c r="G280" s="238" t="s">
        <v>3271</v>
      </c>
      <c r="J280" s="200" t="s">
        <v>459</v>
      </c>
      <c r="K280" s="200" t="s">
        <v>6550</v>
      </c>
      <c r="L280" s="201">
        <v>0</v>
      </c>
    </row>
    <row r="281" spans="1:12" x14ac:dyDescent="0.35">
      <c r="A281" t="s">
        <v>464</v>
      </c>
      <c r="B281" t="s">
        <v>1813</v>
      </c>
      <c r="C281" s="236" t="s">
        <v>3271</v>
      </c>
      <c r="E281" t="s">
        <v>464</v>
      </c>
      <c r="F281" t="s">
        <v>6552</v>
      </c>
      <c r="G281" s="238" t="s">
        <v>3271</v>
      </c>
      <c r="J281" s="200" t="s">
        <v>460</v>
      </c>
      <c r="K281" s="200" t="s">
        <v>6551</v>
      </c>
      <c r="L281" s="201">
        <v>0</v>
      </c>
    </row>
    <row r="282" spans="1:12" x14ac:dyDescent="0.35">
      <c r="A282" t="s">
        <v>466</v>
      </c>
      <c r="B282" t="s">
        <v>1833</v>
      </c>
      <c r="C282" s="236" t="s">
        <v>4220</v>
      </c>
      <c r="E282" t="s">
        <v>466</v>
      </c>
      <c r="F282" t="s">
        <v>6553</v>
      </c>
      <c r="G282" s="238" t="s">
        <v>3612</v>
      </c>
      <c r="J282" s="200" t="s">
        <v>461</v>
      </c>
      <c r="K282" s="200" t="s">
        <v>6554</v>
      </c>
      <c r="L282" s="201">
        <v>0</v>
      </c>
    </row>
    <row r="283" spans="1:12" x14ac:dyDescent="0.35">
      <c r="A283" t="s">
        <v>467</v>
      </c>
      <c r="B283" t="s">
        <v>2013</v>
      </c>
      <c r="C283" s="236" t="s">
        <v>3271</v>
      </c>
      <c r="E283" t="s">
        <v>467</v>
      </c>
      <c r="F283" t="s">
        <v>6555</v>
      </c>
      <c r="G283" s="238" t="s">
        <v>3271</v>
      </c>
      <c r="J283" s="200" t="s">
        <v>462</v>
      </c>
      <c r="K283" s="200" t="s">
        <v>6556</v>
      </c>
      <c r="L283" s="201">
        <v>0</v>
      </c>
    </row>
    <row r="284" spans="1:12" x14ac:dyDescent="0.35">
      <c r="A284" t="s">
        <v>468</v>
      </c>
      <c r="B284" t="s">
        <v>469</v>
      </c>
      <c r="C284" s="236" t="s">
        <v>3271</v>
      </c>
      <c r="E284" t="s">
        <v>468</v>
      </c>
      <c r="F284" t="s">
        <v>469</v>
      </c>
      <c r="G284" s="238" t="s">
        <v>3271</v>
      </c>
      <c r="J284" s="200" t="s">
        <v>463</v>
      </c>
      <c r="K284" s="200" t="s">
        <v>1673</v>
      </c>
      <c r="L284" s="201">
        <v>0</v>
      </c>
    </row>
    <row r="285" spans="1:12" x14ac:dyDescent="0.35">
      <c r="A285" t="s">
        <v>470</v>
      </c>
      <c r="B285" t="s">
        <v>1858</v>
      </c>
      <c r="C285" s="236" t="s">
        <v>2834</v>
      </c>
      <c r="E285" t="s">
        <v>470</v>
      </c>
      <c r="F285" t="s">
        <v>1858</v>
      </c>
      <c r="G285" s="238" t="s">
        <v>3612</v>
      </c>
      <c r="J285" s="200" t="s">
        <v>464</v>
      </c>
      <c r="K285" s="200" t="s">
        <v>6552</v>
      </c>
      <c r="L285" s="201">
        <v>0.15</v>
      </c>
    </row>
    <row r="286" spans="1:12" x14ac:dyDescent="0.35">
      <c r="A286" t="s">
        <v>471</v>
      </c>
      <c r="B286" t="s">
        <v>1956</v>
      </c>
      <c r="C286" s="236" t="s">
        <v>3612</v>
      </c>
      <c r="E286" t="s">
        <v>471</v>
      </c>
      <c r="F286" t="s">
        <v>472</v>
      </c>
      <c r="G286" s="238" t="s">
        <v>3612</v>
      </c>
      <c r="J286" s="200" t="s">
        <v>465</v>
      </c>
      <c r="K286" s="200" t="s">
        <v>6557</v>
      </c>
      <c r="L286" s="201">
        <v>0</v>
      </c>
    </row>
    <row r="287" spans="1:12" x14ac:dyDescent="0.35">
      <c r="A287" t="s">
        <v>473</v>
      </c>
      <c r="B287" t="s">
        <v>6558</v>
      </c>
      <c r="C287" s="236" t="s">
        <v>2834</v>
      </c>
      <c r="E287" t="s">
        <v>473</v>
      </c>
      <c r="F287" t="s">
        <v>6559</v>
      </c>
      <c r="G287" s="238" t="s">
        <v>2834</v>
      </c>
      <c r="J287" s="200" t="s">
        <v>466</v>
      </c>
      <c r="K287" s="200" t="s">
        <v>6553</v>
      </c>
      <c r="L287" s="201">
        <v>0.15</v>
      </c>
    </row>
    <row r="288" spans="1:12" x14ac:dyDescent="0.35">
      <c r="A288" t="s">
        <v>474</v>
      </c>
      <c r="B288" t="s">
        <v>1296</v>
      </c>
      <c r="C288" s="236" t="s">
        <v>2834</v>
      </c>
      <c r="E288" t="s">
        <v>474</v>
      </c>
      <c r="F288" t="s">
        <v>6560</v>
      </c>
      <c r="G288" s="238" t="s">
        <v>2834</v>
      </c>
      <c r="J288" s="200" t="s">
        <v>467</v>
      </c>
      <c r="K288" s="200" t="s">
        <v>6555</v>
      </c>
      <c r="L288" s="201">
        <v>0</v>
      </c>
    </row>
    <row r="289" spans="1:12" x14ac:dyDescent="0.35">
      <c r="A289" t="s">
        <v>477</v>
      </c>
      <c r="B289" t="s">
        <v>2361</v>
      </c>
      <c r="C289" s="236" t="s">
        <v>3271</v>
      </c>
      <c r="E289" t="s">
        <v>477</v>
      </c>
      <c r="F289" t="s">
        <v>6561</v>
      </c>
      <c r="G289" s="238" t="s">
        <v>3271</v>
      </c>
      <c r="J289" s="200" t="s">
        <v>468</v>
      </c>
      <c r="K289" s="200" t="s">
        <v>469</v>
      </c>
      <c r="L289" s="201">
        <v>0</v>
      </c>
    </row>
    <row r="290" spans="1:12" x14ac:dyDescent="0.35">
      <c r="A290" t="s">
        <v>478</v>
      </c>
      <c r="B290" t="s">
        <v>1439</v>
      </c>
      <c r="C290" s="236" t="s">
        <v>3271</v>
      </c>
      <c r="E290" t="s">
        <v>478</v>
      </c>
      <c r="F290" t="s">
        <v>6562</v>
      </c>
      <c r="G290" s="238" t="s">
        <v>3612</v>
      </c>
      <c r="J290" s="200" t="s">
        <v>470</v>
      </c>
      <c r="K290" s="200" t="s">
        <v>1858</v>
      </c>
      <c r="L290" s="201">
        <v>0</v>
      </c>
    </row>
    <row r="291" spans="1:12" x14ac:dyDescent="0.35">
      <c r="A291" t="s">
        <v>479</v>
      </c>
      <c r="B291" t="s">
        <v>2206</v>
      </c>
      <c r="C291" s="236" t="s">
        <v>3612</v>
      </c>
      <c r="E291" t="s">
        <v>479</v>
      </c>
      <c r="F291" t="s">
        <v>6563</v>
      </c>
      <c r="G291" s="238" t="s">
        <v>3271</v>
      </c>
      <c r="J291" s="200" t="s">
        <v>471</v>
      </c>
      <c r="K291" s="200" t="s">
        <v>472</v>
      </c>
      <c r="L291" s="201">
        <v>0</v>
      </c>
    </row>
    <row r="292" spans="1:12" x14ac:dyDescent="0.35">
      <c r="A292" t="s">
        <v>480</v>
      </c>
      <c r="B292" t="s">
        <v>2520</v>
      </c>
      <c r="C292" s="236" t="s">
        <v>3271</v>
      </c>
      <c r="E292" t="s">
        <v>480</v>
      </c>
      <c r="F292" t="s">
        <v>6564</v>
      </c>
      <c r="G292" s="238" t="s">
        <v>3271</v>
      </c>
      <c r="J292" s="200" t="s">
        <v>473</v>
      </c>
      <c r="K292" s="200" t="s">
        <v>6559</v>
      </c>
      <c r="L292" s="201">
        <v>0</v>
      </c>
    </row>
    <row r="293" spans="1:12" x14ac:dyDescent="0.35">
      <c r="A293" t="s">
        <v>481</v>
      </c>
      <c r="B293" t="s">
        <v>1057</v>
      </c>
      <c r="C293" s="236" t="s">
        <v>3271</v>
      </c>
      <c r="E293" t="s">
        <v>481</v>
      </c>
      <c r="F293" t="s">
        <v>6565</v>
      </c>
      <c r="G293" s="238" t="s">
        <v>3271</v>
      </c>
      <c r="J293" s="200" t="s">
        <v>474</v>
      </c>
      <c r="K293" s="200" t="s">
        <v>6560</v>
      </c>
      <c r="L293" s="201">
        <v>0.2</v>
      </c>
    </row>
    <row r="294" spans="1:12" x14ac:dyDescent="0.35">
      <c r="A294" t="s">
        <v>482</v>
      </c>
      <c r="B294" t="s">
        <v>2282</v>
      </c>
      <c r="C294" s="236" t="s">
        <v>3271</v>
      </c>
      <c r="E294" t="s">
        <v>482</v>
      </c>
      <c r="F294" t="s">
        <v>6566</v>
      </c>
      <c r="G294" s="238" t="s">
        <v>3271</v>
      </c>
      <c r="J294" s="200" t="s">
        <v>477</v>
      </c>
      <c r="K294" s="200" t="s">
        <v>6561</v>
      </c>
      <c r="L294" s="201">
        <v>0</v>
      </c>
    </row>
    <row r="295" spans="1:12" x14ac:dyDescent="0.35">
      <c r="A295" t="s">
        <v>483</v>
      </c>
      <c r="B295" t="s">
        <v>2278</v>
      </c>
      <c r="C295" s="236" t="s">
        <v>4220</v>
      </c>
      <c r="E295" t="s">
        <v>483</v>
      </c>
      <c r="F295" t="s">
        <v>6567</v>
      </c>
      <c r="G295" s="238" t="s">
        <v>4220</v>
      </c>
      <c r="J295" s="200" t="s">
        <v>478</v>
      </c>
      <c r="K295" s="200" t="s">
        <v>6562</v>
      </c>
      <c r="L295" s="201">
        <v>0.1</v>
      </c>
    </row>
    <row r="296" spans="1:12" x14ac:dyDescent="0.35">
      <c r="A296" t="s">
        <v>484</v>
      </c>
      <c r="B296" t="s">
        <v>2299</v>
      </c>
      <c r="C296" s="236" t="s">
        <v>3271</v>
      </c>
      <c r="E296" t="s">
        <v>484</v>
      </c>
      <c r="F296" t="s">
        <v>6568</v>
      </c>
      <c r="G296" s="238" t="s">
        <v>2834</v>
      </c>
      <c r="J296" s="200" t="s">
        <v>479</v>
      </c>
      <c r="K296" s="200" t="s">
        <v>6563</v>
      </c>
      <c r="L296" s="201">
        <v>0.2</v>
      </c>
    </row>
    <row r="297" spans="1:12" x14ac:dyDescent="0.35">
      <c r="A297" t="s">
        <v>485</v>
      </c>
      <c r="B297" t="s">
        <v>2312</v>
      </c>
      <c r="C297" s="236" t="s">
        <v>3271</v>
      </c>
      <c r="E297" t="s">
        <v>485</v>
      </c>
      <c r="F297" t="s">
        <v>6569</v>
      </c>
      <c r="G297" s="238" t="s">
        <v>3271</v>
      </c>
      <c r="J297" s="200" t="s">
        <v>480</v>
      </c>
      <c r="K297" s="200" t="s">
        <v>6564</v>
      </c>
      <c r="L297" s="201">
        <v>0</v>
      </c>
    </row>
    <row r="298" spans="1:12" x14ac:dyDescent="0.35">
      <c r="A298" t="s">
        <v>486</v>
      </c>
      <c r="B298" t="s">
        <v>2339</v>
      </c>
      <c r="C298" s="236" t="s">
        <v>3271</v>
      </c>
      <c r="E298" t="s">
        <v>486</v>
      </c>
      <c r="F298" t="s">
        <v>6570</v>
      </c>
      <c r="G298" s="238" t="s">
        <v>3271</v>
      </c>
      <c r="J298" s="200" t="s">
        <v>481</v>
      </c>
      <c r="K298" s="200" t="s">
        <v>6565</v>
      </c>
      <c r="L298" s="201">
        <v>0.2</v>
      </c>
    </row>
    <row r="299" spans="1:12" x14ac:dyDescent="0.35">
      <c r="A299" t="s">
        <v>487</v>
      </c>
      <c r="B299" t="s">
        <v>2229</v>
      </c>
      <c r="C299" s="236" t="s">
        <v>2834</v>
      </c>
      <c r="E299" t="s">
        <v>487</v>
      </c>
      <c r="F299" t="s">
        <v>6571</v>
      </c>
      <c r="G299" s="238" t="s">
        <v>2834</v>
      </c>
      <c r="J299" s="200" t="s">
        <v>482</v>
      </c>
      <c r="K299" s="200" t="s">
        <v>6566</v>
      </c>
      <c r="L299" s="201">
        <v>0</v>
      </c>
    </row>
    <row r="300" spans="1:12" x14ac:dyDescent="0.35">
      <c r="A300" t="s">
        <v>488</v>
      </c>
      <c r="B300" t="s">
        <v>2388</v>
      </c>
      <c r="C300" s="236" t="s">
        <v>2834</v>
      </c>
      <c r="E300" t="s">
        <v>488</v>
      </c>
      <c r="F300" t="s">
        <v>6572</v>
      </c>
      <c r="G300" s="238" t="s">
        <v>3612</v>
      </c>
      <c r="J300" s="200" t="s">
        <v>483</v>
      </c>
      <c r="K300" s="200" t="s">
        <v>6567</v>
      </c>
      <c r="L300" s="201">
        <v>0.1</v>
      </c>
    </row>
    <row r="301" spans="1:12" x14ac:dyDescent="0.35">
      <c r="A301" t="s">
        <v>489</v>
      </c>
      <c r="B301" t="s">
        <v>2454</v>
      </c>
      <c r="C301" s="236" t="s">
        <v>3271</v>
      </c>
      <c r="E301" t="s">
        <v>489</v>
      </c>
      <c r="F301" t="s">
        <v>490</v>
      </c>
      <c r="G301" s="238" t="s">
        <v>3271</v>
      </c>
      <c r="J301" s="200" t="s">
        <v>484</v>
      </c>
      <c r="K301" s="200" t="s">
        <v>6568</v>
      </c>
      <c r="L301" s="201">
        <v>0.2</v>
      </c>
    </row>
    <row r="302" spans="1:12" x14ac:dyDescent="0.35">
      <c r="A302" t="s">
        <v>491</v>
      </c>
      <c r="B302" t="s">
        <v>896</v>
      </c>
      <c r="C302" s="236" t="s">
        <v>2834</v>
      </c>
      <c r="E302" t="s">
        <v>491</v>
      </c>
      <c r="F302" t="s">
        <v>6573</v>
      </c>
      <c r="G302" s="238" t="s">
        <v>2834</v>
      </c>
      <c r="J302" s="200" t="s">
        <v>485</v>
      </c>
      <c r="K302" s="200" t="s">
        <v>6569</v>
      </c>
      <c r="L302" s="201">
        <v>0</v>
      </c>
    </row>
    <row r="303" spans="1:12" x14ac:dyDescent="0.35">
      <c r="A303" t="s">
        <v>492</v>
      </c>
      <c r="B303" t="s">
        <v>1839</v>
      </c>
      <c r="C303" s="236" t="s">
        <v>2834</v>
      </c>
      <c r="E303" t="s">
        <v>492</v>
      </c>
      <c r="F303" t="s">
        <v>6574</v>
      </c>
      <c r="G303" s="238" t="s">
        <v>2834</v>
      </c>
      <c r="J303" s="200" t="s">
        <v>486</v>
      </c>
      <c r="K303" s="200" t="s">
        <v>6570</v>
      </c>
      <c r="L303" s="201">
        <v>0</v>
      </c>
    </row>
    <row r="304" spans="1:12" x14ac:dyDescent="0.35">
      <c r="A304" t="s">
        <v>493</v>
      </c>
      <c r="B304" t="s">
        <v>2183</v>
      </c>
      <c r="C304" s="236" t="s">
        <v>2834</v>
      </c>
      <c r="E304" t="s">
        <v>493</v>
      </c>
      <c r="F304" t="s">
        <v>6575</v>
      </c>
      <c r="G304" s="238" t="s">
        <v>2834</v>
      </c>
      <c r="J304" s="200" t="s">
        <v>487</v>
      </c>
      <c r="K304" s="200" t="s">
        <v>6571</v>
      </c>
      <c r="L304" s="201">
        <v>0</v>
      </c>
    </row>
    <row r="305" spans="1:12" x14ac:dyDescent="0.35">
      <c r="A305" t="s">
        <v>494</v>
      </c>
      <c r="B305" t="s">
        <v>2187</v>
      </c>
      <c r="C305" s="236" t="s">
        <v>3271</v>
      </c>
      <c r="E305" t="s">
        <v>494</v>
      </c>
      <c r="F305" t="s">
        <v>6576</v>
      </c>
      <c r="G305" s="238" t="s">
        <v>3271</v>
      </c>
      <c r="J305" s="200" t="s">
        <v>488</v>
      </c>
      <c r="K305" s="200" t="s">
        <v>6572</v>
      </c>
      <c r="L305" s="201">
        <v>0</v>
      </c>
    </row>
    <row r="306" spans="1:12" x14ac:dyDescent="0.35">
      <c r="A306" t="s">
        <v>495</v>
      </c>
      <c r="B306" t="s">
        <v>6577</v>
      </c>
      <c r="C306" s="236" t="s">
        <v>2834</v>
      </c>
      <c r="E306" t="s">
        <v>495</v>
      </c>
      <c r="F306" t="s">
        <v>6578</v>
      </c>
      <c r="G306" s="238" t="s">
        <v>2834</v>
      </c>
      <c r="J306" s="200" t="s">
        <v>489</v>
      </c>
      <c r="K306" s="200" t="s">
        <v>490</v>
      </c>
      <c r="L306" s="201">
        <v>0</v>
      </c>
    </row>
    <row r="307" spans="1:12" x14ac:dyDescent="0.35">
      <c r="A307" t="s">
        <v>496</v>
      </c>
      <c r="B307" t="s">
        <v>6579</v>
      </c>
      <c r="C307" s="236" t="s">
        <v>3271</v>
      </c>
      <c r="E307" t="s">
        <v>496</v>
      </c>
      <c r="F307" t="s">
        <v>6580</v>
      </c>
      <c r="G307" s="238" t="s">
        <v>3271</v>
      </c>
      <c r="J307" s="200" t="s">
        <v>491</v>
      </c>
      <c r="K307" s="200" t="s">
        <v>6573</v>
      </c>
      <c r="L307" s="201">
        <v>0</v>
      </c>
    </row>
    <row r="308" spans="1:12" x14ac:dyDescent="0.35">
      <c r="A308" t="s">
        <v>497</v>
      </c>
      <c r="B308" t="s">
        <v>2540</v>
      </c>
      <c r="C308" s="236" t="s">
        <v>3271</v>
      </c>
      <c r="E308" t="s">
        <v>497</v>
      </c>
      <c r="F308" t="s">
        <v>6581</v>
      </c>
      <c r="G308" s="238" t="s">
        <v>3271</v>
      </c>
      <c r="J308" s="200" t="s">
        <v>492</v>
      </c>
      <c r="K308" s="200" t="s">
        <v>6574</v>
      </c>
      <c r="L308" s="201">
        <v>0.2</v>
      </c>
    </row>
    <row r="309" spans="1:12" x14ac:dyDescent="0.35">
      <c r="A309" t="s">
        <v>498</v>
      </c>
      <c r="B309" t="s">
        <v>1550</v>
      </c>
      <c r="C309" s="236" t="s">
        <v>3271</v>
      </c>
      <c r="E309" t="s">
        <v>498</v>
      </c>
      <c r="F309" t="s">
        <v>6582</v>
      </c>
      <c r="G309" s="238" t="s">
        <v>3271</v>
      </c>
      <c r="J309" s="200" t="s">
        <v>493</v>
      </c>
      <c r="K309" s="200" t="s">
        <v>6575</v>
      </c>
      <c r="L309" s="201">
        <v>0.2</v>
      </c>
    </row>
    <row r="310" spans="1:12" x14ac:dyDescent="0.35">
      <c r="A310" t="s">
        <v>499</v>
      </c>
      <c r="B310" t="s">
        <v>810</v>
      </c>
      <c r="C310" s="236" t="s">
        <v>4047</v>
      </c>
      <c r="E310" t="s">
        <v>499</v>
      </c>
      <c r="F310" t="s">
        <v>810</v>
      </c>
      <c r="G310" s="238" t="s">
        <v>4047</v>
      </c>
      <c r="J310" s="200" t="s">
        <v>494</v>
      </c>
      <c r="K310" s="200" t="s">
        <v>6576</v>
      </c>
      <c r="L310" s="201">
        <v>0</v>
      </c>
    </row>
    <row r="311" spans="1:12" x14ac:dyDescent="0.35">
      <c r="A311" t="s">
        <v>500</v>
      </c>
      <c r="B311" t="s">
        <v>822</v>
      </c>
      <c r="C311" s="236" t="s">
        <v>2834</v>
      </c>
      <c r="E311" t="s">
        <v>500</v>
      </c>
      <c r="F311" t="s">
        <v>822</v>
      </c>
      <c r="G311" s="238" t="s">
        <v>2834</v>
      </c>
      <c r="J311" s="200" t="s">
        <v>495</v>
      </c>
      <c r="K311" s="200" t="s">
        <v>6578</v>
      </c>
      <c r="L311" s="201">
        <v>0.2</v>
      </c>
    </row>
    <row r="312" spans="1:12" x14ac:dyDescent="0.35">
      <c r="A312" t="s">
        <v>501</v>
      </c>
      <c r="B312" t="s">
        <v>857</v>
      </c>
      <c r="C312" s="236" t="s">
        <v>4047</v>
      </c>
      <c r="E312" t="s">
        <v>501</v>
      </c>
      <c r="F312" t="s">
        <v>857</v>
      </c>
      <c r="G312" s="238" t="s">
        <v>4220</v>
      </c>
      <c r="J312" s="200" t="s">
        <v>496</v>
      </c>
      <c r="K312" s="200" t="s">
        <v>6580</v>
      </c>
      <c r="L312" s="201">
        <v>0</v>
      </c>
    </row>
    <row r="313" spans="1:12" x14ac:dyDescent="0.35">
      <c r="A313" t="s">
        <v>502</v>
      </c>
      <c r="B313" t="s">
        <v>875</v>
      </c>
      <c r="C313" s="236" t="s">
        <v>3612</v>
      </c>
      <c r="E313" t="s">
        <v>502</v>
      </c>
      <c r="F313" t="s">
        <v>875</v>
      </c>
      <c r="G313" s="238" t="s">
        <v>3612</v>
      </c>
      <c r="J313" s="200" t="s">
        <v>497</v>
      </c>
      <c r="K313" s="200" t="s">
        <v>6581</v>
      </c>
      <c r="L313" s="201">
        <v>0</v>
      </c>
    </row>
    <row r="314" spans="1:12" x14ac:dyDescent="0.35">
      <c r="A314" t="s">
        <v>503</v>
      </c>
      <c r="B314" t="s">
        <v>890</v>
      </c>
      <c r="C314" s="236" t="s">
        <v>2964</v>
      </c>
      <c r="E314" t="s">
        <v>503</v>
      </c>
      <c r="F314" t="s">
        <v>890</v>
      </c>
      <c r="G314" s="238" t="s">
        <v>2964</v>
      </c>
      <c r="J314" s="200" t="s">
        <v>498</v>
      </c>
      <c r="K314" s="200" t="s">
        <v>6582</v>
      </c>
      <c r="L314" s="201">
        <v>0</v>
      </c>
    </row>
    <row r="315" spans="1:12" x14ac:dyDescent="0.35">
      <c r="A315" t="s">
        <v>504</v>
      </c>
      <c r="B315" t="s">
        <v>916</v>
      </c>
      <c r="C315" s="236" t="s">
        <v>2834</v>
      </c>
      <c r="E315" t="s">
        <v>504</v>
      </c>
      <c r="F315" t="s">
        <v>916</v>
      </c>
      <c r="G315" s="238" t="s">
        <v>2834</v>
      </c>
      <c r="J315" s="200" t="s">
        <v>499</v>
      </c>
      <c r="K315" s="200" t="s">
        <v>810</v>
      </c>
      <c r="L315" s="201">
        <v>0.05</v>
      </c>
    </row>
    <row r="316" spans="1:12" x14ac:dyDescent="0.35">
      <c r="A316" t="s">
        <v>505</v>
      </c>
      <c r="B316" t="s">
        <v>988</v>
      </c>
      <c r="C316" s="236" t="s">
        <v>2834</v>
      </c>
      <c r="E316" t="s">
        <v>505</v>
      </c>
      <c r="F316" t="s">
        <v>988</v>
      </c>
      <c r="G316" s="238" t="s">
        <v>2834</v>
      </c>
      <c r="J316" s="200" t="s">
        <v>500</v>
      </c>
      <c r="K316" s="200" t="s">
        <v>822</v>
      </c>
      <c r="L316" s="201">
        <v>0.2</v>
      </c>
    </row>
    <row r="317" spans="1:12" x14ac:dyDescent="0.35">
      <c r="A317" t="s">
        <v>506</v>
      </c>
      <c r="B317" t="s">
        <v>1001</v>
      </c>
      <c r="C317" s="236" t="s">
        <v>4220</v>
      </c>
      <c r="E317" t="s">
        <v>506</v>
      </c>
      <c r="F317" t="s">
        <v>1001</v>
      </c>
      <c r="G317" s="238" t="s">
        <v>4220</v>
      </c>
      <c r="J317" s="200" t="s">
        <v>501</v>
      </c>
      <c r="K317" s="200" t="s">
        <v>857</v>
      </c>
      <c r="L317" s="201">
        <v>0.1</v>
      </c>
    </row>
    <row r="318" spans="1:12" x14ac:dyDescent="0.35">
      <c r="A318" t="s">
        <v>507</v>
      </c>
      <c r="B318" t="s">
        <v>1019</v>
      </c>
      <c r="C318" s="236" t="s">
        <v>3612</v>
      </c>
      <c r="E318" t="s">
        <v>507</v>
      </c>
      <c r="F318" t="s">
        <v>1019</v>
      </c>
      <c r="G318" s="238" t="s">
        <v>3612</v>
      </c>
      <c r="J318" s="200" t="s">
        <v>502</v>
      </c>
      <c r="K318" s="200" t="s">
        <v>875</v>
      </c>
      <c r="L318" s="201">
        <v>0.2</v>
      </c>
    </row>
    <row r="319" spans="1:12" x14ac:dyDescent="0.35">
      <c r="A319" t="s">
        <v>508</v>
      </c>
      <c r="B319" t="s">
        <v>1088</v>
      </c>
      <c r="C319" s="236" t="s">
        <v>3612</v>
      </c>
      <c r="E319" t="s">
        <v>508</v>
      </c>
      <c r="F319" t="s">
        <v>1088</v>
      </c>
      <c r="G319" s="238" t="s">
        <v>3612</v>
      </c>
      <c r="J319" s="200" t="s">
        <v>503</v>
      </c>
      <c r="K319" s="200" t="s">
        <v>890</v>
      </c>
      <c r="L319" s="201">
        <v>0.25</v>
      </c>
    </row>
    <row r="320" spans="1:12" x14ac:dyDescent="0.35">
      <c r="A320" t="s">
        <v>509</v>
      </c>
      <c r="B320" t="s">
        <v>1190</v>
      </c>
      <c r="C320" s="236" t="s">
        <v>2834</v>
      </c>
      <c r="E320" t="s">
        <v>509</v>
      </c>
      <c r="F320" t="s">
        <v>1190</v>
      </c>
      <c r="G320" s="238" t="s">
        <v>3612</v>
      </c>
      <c r="J320" s="200" t="s">
        <v>504</v>
      </c>
      <c r="K320" s="200" t="s">
        <v>916</v>
      </c>
      <c r="L320" s="201">
        <v>0.2</v>
      </c>
    </row>
    <row r="321" spans="1:12" x14ac:dyDescent="0.35">
      <c r="A321" t="s">
        <v>510</v>
      </c>
      <c r="B321" t="s">
        <v>1172</v>
      </c>
      <c r="C321" s="236" t="s">
        <v>2834</v>
      </c>
      <c r="E321" t="s">
        <v>510</v>
      </c>
      <c r="F321" t="s">
        <v>1172</v>
      </c>
      <c r="G321" s="238" t="s">
        <v>2834</v>
      </c>
      <c r="J321" s="200" t="s">
        <v>505</v>
      </c>
      <c r="K321" s="200" t="s">
        <v>988</v>
      </c>
      <c r="L321" s="201">
        <v>0.15</v>
      </c>
    </row>
    <row r="322" spans="1:12" x14ac:dyDescent="0.35">
      <c r="A322" t="s">
        <v>511</v>
      </c>
      <c r="B322" t="s">
        <v>1255</v>
      </c>
      <c r="C322" s="236" t="s">
        <v>4047</v>
      </c>
      <c r="E322" t="s">
        <v>511</v>
      </c>
      <c r="F322" t="s">
        <v>1255</v>
      </c>
      <c r="G322" s="238" t="s">
        <v>4047</v>
      </c>
      <c r="J322" s="200" t="s">
        <v>506</v>
      </c>
      <c r="K322" s="200" t="s">
        <v>1001</v>
      </c>
      <c r="L322" s="201">
        <v>0.1</v>
      </c>
    </row>
    <row r="323" spans="1:12" x14ac:dyDescent="0.35">
      <c r="A323" t="s">
        <v>512</v>
      </c>
      <c r="B323" t="s">
        <v>1284</v>
      </c>
      <c r="C323" s="236" t="s">
        <v>2834</v>
      </c>
      <c r="E323" t="s">
        <v>512</v>
      </c>
      <c r="F323" t="s">
        <v>1284</v>
      </c>
      <c r="G323" s="238" t="s">
        <v>2834</v>
      </c>
      <c r="J323" s="200" t="s">
        <v>507</v>
      </c>
      <c r="K323" s="200" t="s">
        <v>1019</v>
      </c>
      <c r="L323" s="201">
        <v>0.2</v>
      </c>
    </row>
    <row r="324" spans="1:12" x14ac:dyDescent="0.35">
      <c r="A324" t="s">
        <v>513</v>
      </c>
      <c r="B324" t="s">
        <v>1290</v>
      </c>
      <c r="C324" s="236" t="s">
        <v>2834</v>
      </c>
      <c r="E324" t="s">
        <v>513</v>
      </c>
      <c r="F324" t="s">
        <v>1290</v>
      </c>
      <c r="G324" s="238" t="s">
        <v>2834</v>
      </c>
      <c r="J324" s="200" t="s">
        <v>508</v>
      </c>
      <c r="K324" s="200" t="s">
        <v>1088</v>
      </c>
      <c r="L324" s="201">
        <v>0.15</v>
      </c>
    </row>
    <row r="325" spans="1:12" x14ac:dyDescent="0.35">
      <c r="A325" t="s">
        <v>514</v>
      </c>
      <c r="B325" t="s">
        <v>1310</v>
      </c>
      <c r="C325" s="236" t="s">
        <v>4047</v>
      </c>
      <c r="E325" t="s">
        <v>514</v>
      </c>
      <c r="F325" t="s">
        <v>1310</v>
      </c>
      <c r="G325" s="238" t="s">
        <v>3271</v>
      </c>
      <c r="J325" s="200" t="s">
        <v>509</v>
      </c>
      <c r="K325" s="200" t="s">
        <v>1190</v>
      </c>
      <c r="L325" s="201">
        <v>0</v>
      </c>
    </row>
    <row r="326" spans="1:12" x14ac:dyDescent="0.35">
      <c r="A326" t="s">
        <v>515</v>
      </c>
      <c r="B326" t="s">
        <v>1321</v>
      </c>
      <c r="C326" s="236" t="s">
        <v>3612</v>
      </c>
      <c r="E326" t="s">
        <v>515</v>
      </c>
      <c r="F326" t="s">
        <v>1321</v>
      </c>
      <c r="G326" s="238" t="s">
        <v>3612</v>
      </c>
      <c r="J326" s="200" t="s">
        <v>510</v>
      </c>
      <c r="K326" s="200" t="s">
        <v>1172</v>
      </c>
      <c r="L326" s="201">
        <v>0.15</v>
      </c>
    </row>
    <row r="327" spans="1:12" x14ac:dyDescent="0.35">
      <c r="A327" t="s">
        <v>516</v>
      </c>
      <c r="B327" t="s">
        <v>1993</v>
      </c>
      <c r="C327" s="236" t="s">
        <v>4220</v>
      </c>
      <c r="E327" t="s">
        <v>516</v>
      </c>
      <c r="F327" t="s">
        <v>1993</v>
      </c>
      <c r="G327" s="238" t="s">
        <v>4220</v>
      </c>
      <c r="J327" s="200" t="s">
        <v>511</v>
      </c>
      <c r="K327" s="200" t="s">
        <v>1255</v>
      </c>
      <c r="L327" s="201">
        <v>0.05</v>
      </c>
    </row>
    <row r="328" spans="1:12" x14ac:dyDescent="0.35">
      <c r="A328" t="s">
        <v>517</v>
      </c>
      <c r="B328" t="s">
        <v>1403</v>
      </c>
      <c r="C328" s="236" t="s">
        <v>2834</v>
      </c>
      <c r="E328" t="s">
        <v>517</v>
      </c>
      <c r="F328" t="s">
        <v>1403</v>
      </c>
      <c r="G328" s="238" t="s">
        <v>3612</v>
      </c>
      <c r="J328" s="200" t="s">
        <v>512</v>
      </c>
      <c r="K328" s="200" t="s">
        <v>1284</v>
      </c>
      <c r="L328" s="201">
        <v>0.2</v>
      </c>
    </row>
    <row r="329" spans="1:12" x14ac:dyDescent="0.35">
      <c r="A329" t="s">
        <v>518</v>
      </c>
      <c r="B329" t="s">
        <v>1454</v>
      </c>
      <c r="C329" s="236" t="s">
        <v>3612</v>
      </c>
      <c r="E329" t="s">
        <v>518</v>
      </c>
      <c r="F329" t="s">
        <v>1454</v>
      </c>
      <c r="G329" s="238" t="s">
        <v>3612</v>
      </c>
      <c r="J329" s="200" t="s">
        <v>513</v>
      </c>
      <c r="K329" s="200" t="s">
        <v>1290</v>
      </c>
      <c r="L329" s="201">
        <v>0.2</v>
      </c>
    </row>
    <row r="330" spans="1:12" x14ac:dyDescent="0.35">
      <c r="A330" t="s">
        <v>519</v>
      </c>
      <c r="B330" t="s">
        <v>1460</v>
      </c>
      <c r="C330" s="236" t="s">
        <v>3612</v>
      </c>
      <c r="E330" t="s">
        <v>519</v>
      </c>
      <c r="F330" t="s">
        <v>1460</v>
      </c>
      <c r="G330" s="238" t="s">
        <v>2834</v>
      </c>
      <c r="J330" s="200" t="s">
        <v>514</v>
      </c>
      <c r="K330" s="200" t="s">
        <v>1310</v>
      </c>
      <c r="L330" s="201">
        <v>0.05</v>
      </c>
    </row>
    <row r="331" spans="1:12" x14ac:dyDescent="0.35">
      <c r="A331" t="s">
        <v>520</v>
      </c>
      <c r="B331" t="s">
        <v>1467</v>
      </c>
      <c r="C331" s="236" t="s">
        <v>2834</v>
      </c>
      <c r="E331" t="s">
        <v>520</v>
      </c>
      <c r="F331" t="s">
        <v>1467</v>
      </c>
      <c r="G331" s="238" t="s">
        <v>2834</v>
      </c>
      <c r="J331" s="200" t="s">
        <v>515</v>
      </c>
      <c r="K331" s="200" t="s">
        <v>1321</v>
      </c>
      <c r="L331" s="201">
        <v>0.15</v>
      </c>
    </row>
    <row r="332" spans="1:12" x14ac:dyDescent="0.35">
      <c r="A332" t="s">
        <v>521</v>
      </c>
      <c r="B332" t="s">
        <v>1527</v>
      </c>
      <c r="C332" s="236" t="s">
        <v>4047</v>
      </c>
      <c r="E332" t="s">
        <v>521</v>
      </c>
      <c r="F332" t="s">
        <v>1527</v>
      </c>
      <c r="G332" s="238" t="s">
        <v>4047</v>
      </c>
      <c r="J332" s="200" t="s">
        <v>516</v>
      </c>
      <c r="K332" s="200" t="s">
        <v>1993</v>
      </c>
      <c r="L332" s="201">
        <v>0.1</v>
      </c>
    </row>
    <row r="333" spans="1:12" x14ac:dyDescent="0.35">
      <c r="A333" t="s">
        <v>522</v>
      </c>
      <c r="B333" t="s">
        <v>1478</v>
      </c>
      <c r="C333" s="236" t="s">
        <v>2834</v>
      </c>
      <c r="E333" t="s">
        <v>522</v>
      </c>
      <c r="F333" t="s">
        <v>1478</v>
      </c>
      <c r="G333" s="238" t="s">
        <v>2834</v>
      </c>
      <c r="J333" s="200" t="s">
        <v>517</v>
      </c>
      <c r="K333" s="200" t="s">
        <v>1403</v>
      </c>
      <c r="L333" s="201">
        <v>0.2</v>
      </c>
    </row>
    <row r="334" spans="1:12" x14ac:dyDescent="0.35">
      <c r="A334" t="s">
        <v>523</v>
      </c>
      <c r="B334" t="s">
        <v>1544</v>
      </c>
      <c r="C334" s="236" t="s">
        <v>4220</v>
      </c>
      <c r="E334" t="s">
        <v>523</v>
      </c>
      <c r="F334" t="s">
        <v>1544</v>
      </c>
      <c r="G334" s="238" t="s">
        <v>4220</v>
      </c>
      <c r="J334" s="200" t="s">
        <v>518</v>
      </c>
      <c r="K334" s="200" t="s">
        <v>1454</v>
      </c>
      <c r="L334" s="201">
        <v>0.15</v>
      </c>
    </row>
    <row r="335" spans="1:12" x14ac:dyDescent="0.35">
      <c r="A335" t="s">
        <v>524</v>
      </c>
      <c r="B335" t="s">
        <v>1555</v>
      </c>
      <c r="C335" s="236" t="s">
        <v>3612</v>
      </c>
      <c r="E335" t="s">
        <v>524</v>
      </c>
      <c r="F335" t="s">
        <v>1555</v>
      </c>
      <c r="G335" s="238" t="s">
        <v>3612</v>
      </c>
      <c r="J335" s="200" t="s">
        <v>519</v>
      </c>
      <c r="K335" s="200" t="s">
        <v>1460</v>
      </c>
      <c r="L335" s="201">
        <v>0.15</v>
      </c>
    </row>
    <row r="336" spans="1:12" x14ac:dyDescent="0.35">
      <c r="A336" t="s">
        <v>525</v>
      </c>
      <c r="B336" t="s">
        <v>1561</v>
      </c>
      <c r="C336" s="236" t="s">
        <v>3612</v>
      </c>
      <c r="E336" t="s">
        <v>525</v>
      </c>
      <c r="F336" t="s">
        <v>1561</v>
      </c>
      <c r="G336" s="238" t="s">
        <v>3612</v>
      </c>
      <c r="J336" s="200" t="s">
        <v>520</v>
      </c>
      <c r="K336" s="200" t="s">
        <v>1467</v>
      </c>
      <c r="L336" s="201">
        <v>0.2</v>
      </c>
    </row>
    <row r="337" spans="1:12" x14ac:dyDescent="0.35">
      <c r="A337" t="s">
        <v>526</v>
      </c>
      <c r="B337" t="s">
        <v>1589</v>
      </c>
      <c r="C337" s="236" t="s">
        <v>2834</v>
      </c>
      <c r="E337" t="s">
        <v>526</v>
      </c>
      <c r="F337" t="s">
        <v>1589</v>
      </c>
      <c r="G337" s="238" t="s">
        <v>2834</v>
      </c>
      <c r="J337" s="200" t="s">
        <v>521</v>
      </c>
      <c r="K337" s="200" t="s">
        <v>1527</v>
      </c>
      <c r="L337" s="201">
        <v>0.05</v>
      </c>
    </row>
    <row r="338" spans="1:12" x14ac:dyDescent="0.35">
      <c r="A338" t="s">
        <v>527</v>
      </c>
      <c r="B338" t="s">
        <v>1666</v>
      </c>
      <c r="C338" s="236" t="s">
        <v>4220</v>
      </c>
      <c r="E338" t="s">
        <v>527</v>
      </c>
      <c r="F338" t="s">
        <v>1666</v>
      </c>
      <c r="G338" s="238" t="s">
        <v>4220</v>
      </c>
      <c r="J338" s="200" t="s">
        <v>522</v>
      </c>
      <c r="K338" s="200" t="s">
        <v>1478</v>
      </c>
      <c r="L338" s="201">
        <v>0.2</v>
      </c>
    </row>
    <row r="339" spans="1:12" x14ac:dyDescent="0.35">
      <c r="A339" t="s">
        <v>528</v>
      </c>
      <c r="B339" t="s">
        <v>1735</v>
      </c>
      <c r="C339" s="236" t="s">
        <v>4047</v>
      </c>
      <c r="E339" t="s">
        <v>528</v>
      </c>
      <c r="F339" t="s">
        <v>1735</v>
      </c>
      <c r="G339" s="238" t="s">
        <v>4047</v>
      </c>
      <c r="J339" s="200" t="s">
        <v>523</v>
      </c>
      <c r="K339" s="200" t="s">
        <v>1544</v>
      </c>
      <c r="L339" s="201">
        <v>0.1</v>
      </c>
    </row>
    <row r="340" spans="1:12" x14ac:dyDescent="0.35">
      <c r="A340" t="s">
        <v>529</v>
      </c>
      <c r="B340" t="s">
        <v>1797</v>
      </c>
      <c r="C340" s="236" t="s">
        <v>4220</v>
      </c>
      <c r="E340" t="s">
        <v>529</v>
      </c>
      <c r="F340" t="s">
        <v>1797</v>
      </c>
      <c r="G340" s="238" t="s">
        <v>4047</v>
      </c>
      <c r="J340" s="200" t="s">
        <v>524</v>
      </c>
      <c r="K340" s="200" t="s">
        <v>1555</v>
      </c>
      <c r="L340" s="201">
        <v>0.15</v>
      </c>
    </row>
    <row r="341" spans="1:12" x14ac:dyDescent="0.35">
      <c r="A341" t="s">
        <v>530</v>
      </c>
      <c r="B341" t="s">
        <v>1831</v>
      </c>
      <c r="C341" s="236" t="s">
        <v>4047</v>
      </c>
      <c r="E341" t="s">
        <v>530</v>
      </c>
      <c r="F341" t="s">
        <v>6583</v>
      </c>
      <c r="G341" s="238" t="s">
        <v>4047</v>
      </c>
      <c r="J341" s="200" t="s">
        <v>525</v>
      </c>
      <c r="K341" s="200" t="s">
        <v>1561</v>
      </c>
      <c r="L341" s="201">
        <v>0.15</v>
      </c>
    </row>
    <row r="342" spans="1:12" x14ac:dyDescent="0.35">
      <c r="A342" t="s">
        <v>531</v>
      </c>
      <c r="B342" t="s">
        <v>1844</v>
      </c>
      <c r="C342" s="236" t="s">
        <v>3271</v>
      </c>
      <c r="E342" t="s">
        <v>531</v>
      </c>
      <c r="F342" t="s">
        <v>1844</v>
      </c>
      <c r="G342" s="238" t="s">
        <v>4047</v>
      </c>
      <c r="J342" s="200" t="s">
        <v>526</v>
      </c>
      <c r="K342" s="200" t="s">
        <v>1589</v>
      </c>
      <c r="L342" s="201">
        <v>0.2</v>
      </c>
    </row>
    <row r="343" spans="1:12" x14ac:dyDescent="0.35">
      <c r="A343" t="s">
        <v>532</v>
      </c>
      <c r="B343" t="s">
        <v>1890</v>
      </c>
      <c r="C343" s="236" t="s">
        <v>4220</v>
      </c>
      <c r="E343" t="s">
        <v>532</v>
      </c>
      <c r="F343" t="s">
        <v>1890</v>
      </c>
      <c r="G343" s="238" t="s">
        <v>4220</v>
      </c>
      <c r="J343" s="200" t="s">
        <v>527</v>
      </c>
      <c r="K343" s="200" t="s">
        <v>1666</v>
      </c>
      <c r="L343" s="201">
        <v>0.1</v>
      </c>
    </row>
    <row r="344" spans="1:12" x14ac:dyDescent="0.35">
      <c r="A344" t="s">
        <v>533</v>
      </c>
      <c r="B344" t="s">
        <v>1936</v>
      </c>
      <c r="C344" s="236" t="s">
        <v>2834</v>
      </c>
      <c r="E344" t="s">
        <v>533</v>
      </c>
      <c r="F344" t="s">
        <v>1936</v>
      </c>
      <c r="G344" s="238" t="s">
        <v>3612</v>
      </c>
      <c r="J344" s="200" t="s">
        <v>528</v>
      </c>
      <c r="K344" s="200" t="s">
        <v>1735</v>
      </c>
      <c r="L344" s="201">
        <v>0.05</v>
      </c>
    </row>
    <row r="345" spans="1:12" x14ac:dyDescent="0.35">
      <c r="A345" t="s">
        <v>534</v>
      </c>
      <c r="B345" t="s">
        <v>1951</v>
      </c>
      <c r="C345" s="236" t="s">
        <v>3271</v>
      </c>
      <c r="E345" t="s">
        <v>534</v>
      </c>
      <c r="F345" t="s">
        <v>1951</v>
      </c>
      <c r="G345" s="238" t="s">
        <v>3271</v>
      </c>
      <c r="J345" s="200" t="s">
        <v>529</v>
      </c>
      <c r="K345" s="200" t="s">
        <v>1797</v>
      </c>
      <c r="L345" s="201">
        <v>0.05</v>
      </c>
    </row>
    <row r="346" spans="1:12" x14ac:dyDescent="0.35">
      <c r="A346" t="s">
        <v>535</v>
      </c>
      <c r="B346" t="s">
        <v>1934</v>
      </c>
      <c r="C346" s="236" t="s">
        <v>2834</v>
      </c>
      <c r="E346" t="s">
        <v>535</v>
      </c>
      <c r="F346" t="s">
        <v>1934</v>
      </c>
      <c r="G346" s="238" t="s">
        <v>2834</v>
      </c>
      <c r="J346" s="200" t="s">
        <v>530</v>
      </c>
      <c r="K346" s="200" t="s">
        <v>6583</v>
      </c>
      <c r="L346" s="201">
        <v>0.05</v>
      </c>
    </row>
    <row r="347" spans="1:12" x14ac:dyDescent="0.35">
      <c r="A347" t="s">
        <v>536</v>
      </c>
      <c r="B347" t="s">
        <v>1970</v>
      </c>
      <c r="C347" s="236" t="s">
        <v>2834</v>
      </c>
      <c r="E347" t="s">
        <v>536</v>
      </c>
      <c r="F347" t="s">
        <v>1970</v>
      </c>
      <c r="G347" s="238" t="s">
        <v>2834</v>
      </c>
      <c r="J347" s="200" t="s">
        <v>531</v>
      </c>
      <c r="K347" s="200" t="s">
        <v>1844</v>
      </c>
      <c r="L347" s="201">
        <v>0.05</v>
      </c>
    </row>
    <row r="348" spans="1:12" x14ac:dyDescent="0.35">
      <c r="A348" t="s">
        <v>537</v>
      </c>
      <c r="B348" t="s">
        <v>1976</v>
      </c>
      <c r="C348" s="236" t="s">
        <v>4047</v>
      </c>
      <c r="E348" t="s">
        <v>537</v>
      </c>
      <c r="F348" t="s">
        <v>1976</v>
      </c>
      <c r="G348" s="238" t="s">
        <v>4220</v>
      </c>
      <c r="J348" s="200" t="s">
        <v>532</v>
      </c>
      <c r="K348" s="200" t="s">
        <v>1890</v>
      </c>
      <c r="L348" s="201">
        <v>0.2</v>
      </c>
    </row>
    <row r="349" spans="1:12" x14ac:dyDescent="0.35">
      <c r="A349" t="s">
        <v>538</v>
      </c>
      <c r="B349" t="s">
        <v>2018</v>
      </c>
      <c r="C349" s="236" t="s">
        <v>3271</v>
      </c>
      <c r="E349" t="s">
        <v>538</v>
      </c>
      <c r="F349" t="s">
        <v>2018</v>
      </c>
      <c r="G349" s="238" t="s">
        <v>3271</v>
      </c>
      <c r="J349" s="200" t="s">
        <v>533</v>
      </c>
      <c r="K349" s="200" t="s">
        <v>1936</v>
      </c>
      <c r="L349" s="201">
        <v>0.15</v>
      </c>
    </row>
    <row r="350" spans="1:12" x14ac:dyDescent="0.35">
      <c r="A350" t="s">
        <v>539</v>
      </c>
      <c r="B350" t="s">
        <v>2081</v>
      </c>
      <c r="C350" s="236" t="s">
        <v>3271</v>
      </c>
      <c r="E350" t="s">
        <v>539</v>
      </c>
      <c r="F350" t="s">
        <v>2081</v>
      </c>
      <c r="G350" s="238" t="s">
        <v>3271</v>
      </c>
      <c r="J350" s="200" t="s">
        <v>534</v>
      </c>
      <c r="K350" s="200" t="s">
        <v>1951</v>
      </c>
      <c r="L350" s="201">
        <v>0</v>
      </c>
    </row>
    <row r="351" spans="1:12" x14ac:dyDescent="0.35">
      <c r="A351" t="s">
        <v>540</v>
      </c>
      <c r="B351" t="s">
        <v>2061</v>
      </c>
      <c r="C351" s="236" t="s">
        <v>3612</v>
      </c>
      <c r="E351" t="s">
        <v>540</v>
      </c>
      <c r="F351" t="s">
        <v>2061</v>
      </c>
      <c r="G351" s="238" t="s">
        <v>3612</v>
      </c>
      <c r="J351" s="200" t="s">
        <v>535</v>
      </c>
      <c r="K351" s="200" t="s">
        <v>1934</v>
      </c>
      <c r="L351" s="201">
        <v>0.2</v>
      </c>
    </row>
    <row r="352" spans="1:12" x14ac:dyDescent="0.35">
      <c r="A352" t="s">
        <v>541</v>
      </c>
      <c r="B352" t="s">
        <v>2129</v>
      </c>
      <c r="C352" s="236" t="s">
        <v>4220</v>
      </c>
      <c r="E352" t="s">
        <v>541</v>
      </c>
      <c r="F352" t="s">
        <v>2129</v>
      </c>
      <c r="G352" s="238" t="s">
        <v>3612</v>
      </c>
      <c r="J352" s="200" t="s">
        <v>536</v>
      </c>
      <c r="K352" s="200" t="s">
        <v>1970</v>
      </c>
      <c r="L352" s="201">
        <v>0.2</v>
      </c>
    </row>
    <row r="353" spans="1:12" x14ac:dyDescent="0.35">
      <c r="A353" t="s">
        <v>542</v>
      </c>
      <c r="B353" t="s">
        <v>2169</v>
      </c>
      <c r="C353" s="236" t="s">
        <v>3612</v>
      </c>
      <c r="E353" t="s">
        <v>542</v>
      </c>
      <c r="F353" t="s">
        <v>2169</v>
      </c>
      <c r="G353" s="238" t="s">
        <v>3612</v>
      </c>
      <c r="J353" s="200" t="s">
        <v>537</v>
      </c>
      <c r="K353" s="200" t="s">
        <v>1976</v>
      </c>
      <c r="L353" s="201">
        <v>0.1</v>
      </c>
    </row>
    <row r="354" spans="1:12" x14ac:dyDescent="0.35">
      <c r="A354" t="s">
        <v>543</v>
      </c>
      <c r="B354" t="s">
        <v>2196</v>
      </c>
      <c r="C354" s="236" t="s">
        <v>2834</v>
      </c>
      <c r="E354" t="s">
        <v>543</v>
      </c>
      <c r="F354" t="s">
        <v>2196</v>
      </c>
      <c r="G354" s="238" t="s">
        <v>2834</v>
      </c>
      <c r="J354" s="200" t="s">
        <v>538</v>
      </c>
      <c r="K354" s="200" t="s">
        <v>2018</v>
      </c>
      <c r="L354" s="201">
        <v>0.2</v>
      </c>
    </row>
    <row r="355" spans="1:12" x14ac:dyDescent="0.35">
      <c r="A355" t="s">
        <v>544</v>
      </c>
      <c r="B355" t="s">
        <v>2239</v>
      </c>
      <c r="C355" s="236" t="s">
        <v>2834</v>
      </c>
      <c r="E355" t="s">
        <v>544</v>
      </c>
      <c r="F355" t="s">
        <v>2239</v>
      </c>
      <c r="G355" s="238" t="s">
        <v>2834</v>
      </c>
      <c r="J355" s="200" t="s">
        <v>539</v>
      </c>
      <c r="K355" s="200" t="s">
        <v>2081</v>
      </c>
      <c r="L355" s="201">
        <v>0.05</v>
      </c>
    </row>
    <row r="356" spans="1:12" x14ac:dyDescent="0.35">
      <c r="A356" t="s">
        <v>545</v>
      </c>
      <c r="B356" t="s">
        <v>2257</v>
      </c>
      <c r="C356" s="236" t="s">
        <v>2834</v>
      </c>
      <c r="E356" t="s">
        <v>545</v>
      </c>
      <c r="F356" t="s">
        <v>2257</v>
      </c>
      <c r="G356" s="238" t="s">
        <v>2834</v>
      </c>
      <c r="J356" s="200" t="s">
        <v>540</v>
      </c>
      <c r="K356" s="200" t="s">
        <v>2061</v>
      </c>
      <c r="L356" s="201">
        <v>0.2</v>
      </c>
    </row>
    <row r="357" spans="1:12" x14ac:dyDescent="0.35">
      <c r="A357" t="s">
        <v>546</v>
      </c>
      <c r="B357" t="s">
        <v>2366</v>
      </c>
      <c r="C357" s="236" t="s">
        <v>4220</v>
      </c>
      <c r="E357" t="s">
        <v>546</v>
      </c>
      <c r="F357" t="s">
        <v>2366</v>
      </c>
      <c r="G357" s="238" t="s">
        <v>3612</v>
      </c>
      <c r="J357" s="200" t="s">
        <v>541</v>
      </c>
      <c r="K357" s="200" t="s">
        <v>2129</v>
      </c>
      <c r="L357" s="201">
        <v>0.1</v>
      </c>
    </row>
    <row r="358" spans="1:12" x14ac:dyDescent="0.35">
      <c r="A358" t="s">
        <v>547</v>
      </c>
      <c r="B358" t="s">
        <v>2373</v>
      </c>
      <c r="C358" s="236" t="s">
        <v>4047</v>
      </c>
      <c r="E358" t="s">
        <v>547</v>
      </c>
      <c r="F358" t="s">
        <v>2373</v>
      </c>
      <c r="G358" s="238" t="s">
        <v>3271</v>
      </c>
      <c r="J358" s="200" t="s">
        <v>542</v>
      </c>
      <c r="K358" s="200" t="s">
        <v>2169</v>
      </c>
      <c r="L358" s="201">
        <v>0.15</v>
      </c>
    </row>
    <row r="359" spans="1:12" x14ac:dyDescent="0.35">
      <c r="A359" t="s">
        <v>548</v>
      </c>
      <c r="B359" t="s">
        <v>2410</v>
      </c>
      <c r="C359" s="236" t="s">
        <v>2834</v>
      </c>
      <c r="E359" t="s">
        <v>548</v>
      </c>
      <c r="F359" t="s">
        <v>2410</v>
      </c>
      <c r="G359" s="238" t="s">
        <v>2834</v>
      </c>
      <c r="J359" s="200" t="s">
        <v>543</v>
      </c>
      <c r="K359" s="200" t="s">
        <v>2196</v>
      </c>
      <c r="L359" s="201">
        <v>0.2</v>
      </c>
    </row>
    <row r="360" spans="1:12" x14ac:dyDescent="0.35">
      <c r="A360" t="s">
        <v>549</v>
      </c>
      <c r="B360" t="s">
        <v>2422</v>
      </c>
      <c r="C360" s="236" t="s">
        <v>2834</v>
      </c>
      <c r="E360" t="s">
        <v>549</v>
      </c>
      <c r="F360" t="s">
        <v>2422</v>
      </c>
      <c r="G360" s="238" t="s">
        <v>2834</v>
      </c>
      <c r="J360" s="200" t="s">
        <v>544</v>
      </c>
      <c r="K360" s="200" t="s">
        <v>2239</v>
      </c>
      <c r="L360" s="201">
        <v>0.2</v>
      </c>
    </row>
    <row r="361" spans="1:12" x14ac:dyDescent="0.35">
      <c r="A361" t="s">
        <v>550</v>
      </c>
      <c r="B361" t="s">
        <v>2428</v>
      </c>
      <c r="C361" s="236" t="s">
        <v>2834</v>
      </c>
      <c r="E361" t="s">
        <v>550</v>
      </c>
      <c r="F361" t="s">
        <v>2428</v>
      </c>
      <c r="G361" s="238" t="s">
        <v>2834</v>
      </c>
      <c r="J361" s="200" t="s">
        <v>545</v>
      </c>
      <c r="K361" s="200" t="s">
        <v>2257</v>
      </c>
      <c r="L361" s="201">
        <v>0.2</v>
      </c>
    </row>
    <row r="362" spans="1:12" x14ac:dyDescent="0.35">
      <c r="A362" t="s">
        <v>551</v>
      </c>
      <c r="B362" t="s">
        <v>2478</v>
      </c>
      <c r="C362" s="236" t="s">
        <v>3612</v>
      </c>
      <c r="E362" t="s">
        <v>551</v>
      </c>
      <c r="F362" t="s">
        <v>2478</v>
      </c>
      <c r="G362" s="238" t="s">
        <v>3612</v>
      </c>
      <c r="J362" s="200" t="s">
        <v>546</v>
      </c>
      <c r="K362" s="200" t="s">
        <v>2366</v>
      </c>
      <c r="L362" s="201">
        <v>0.15</v>
      </c>
    </row>
    <row r="363" spans="1:12" x14ac:dyDescent="0.35">
      <c r="A363" t="s">
        <v>552</v>
      </c>
      <c r="B363" t="s">
        <v>2506</v>
      </c>
      <c r="C363" s="236" t="s">
        <v>3612</v>
      </c>
      <c r="E363" t="s">
        <v>552</v>
      </c>
      <c r="F363" t="s">
        <v>2506</v>
      </c>
      <c r="G363" s="238" t="s">
        <v>3612</v>
      </c>
      <c r="J363" s="200" t="s">
        <v>547</v>
      </c>
      <c r="K363" s="200" t="s">
        <v>2373</v>
      </c>
      <c r="L363" s="201">
        <v>0</v>
      </c>
    </row>
    <row r="364" spans="1:12" x14ac:dyDescent="0.35">
      <c r="A364" t="s">
        <v>553</v>
      </c>
      <c r="B364" t="s">
        <v>2529</v>
      </c>
      <c r="C364" s="236" t="s">
        <v>3612</v>
      </c>
      <c r="E364" t="s">
        <v>553</v>
      </c>
      <c r="F364" t="s">
        <v>2529</v>
      </c>
      <c r="G364" s="238" t="s">
        <v>3612</v>
      </c>
      <c r="J364" s="200" t="s">
        <v>548</v>
      </c>
      <c r="K364" s="200" t="s">
        <v>2410</v>
      </c>
      <c r="L364" s="201">
        <v>0.2</v>
      </c>
    </row>
    <row r="365" spans="1:12" x14ac:dyDescent="0.35">
      <c r="A365" t="s">
        <v>554</v>
      </c>
      <c r="B365" t="s">
        <v>2544</v>
      </c>
      <c r="C365" s="236" t="s">
        <v>4220</v>
      </c>
      <c r="E365" t="s">
        <v>554</v>
      </c>
      <c r="F365" t="s">
        <v>2544</v>
      </c>
      <c r="G365" s="238" t="s">
        <v>4220</v>
      </c>
      <c r="J365" s="200" t="s">
        <v>549</v>
      </c>
      <c r="K365" s="200" t="s">
        <v>2422</v>
      </c>
      <c r="L365" s="201">
        <v>0.2</v>
      </c>
    </row>
    <row r="366" spans="1:12" x14ac:dyDescent="0.35">
      <c r="A366" t="s">
        <v>555</v>
      </c>
      <c r="B366" t="s">
        <v>2245</v>
      </c>
      <c r="C366" s="236" t="s">
        <v>2834</v>
      </c>
      <c r="E366" t="s">
        <v>555</v>
      </c>
      <c r="F366" t="s">
        <v>2245</v>
      </c>
      <c r="G366" s="238" t="s">
        <v>2834</v>
      </c>
      <c r="J366" s="200" t="s">
        <v>550</v>
      </c>
      <c r="K366" s="200" t="s">
        <v>2428</v>
      </c>
      <c r="L366" s="201">
        <v>0.2</v>
      </c>
    </row>
    <row r="367" spans="1:12" x14ac:dyDescent="0.35">
      <c r="A367" t="s">
        <v>556</v>
      </c>
      <c r="B367" t="s">
        <v>2647</v>
      </c>
      <c r="C367" s="236" t="s">
        <v>2834</v>
      </c>
      <c r="E367" t="s">
        <v>556</v>
      </c>
      <c r="F367" t="s">
        <v>2647</v>
      </c>
      <c r="G367" s="238" t="s">
        <v>2834</v>
      </c>
      <c r="J367" s="200" t="s">
        <v>551</v>
      </c>
      <c r="K367" s="200" t="s">
        <v>2478</v>
      </c>
      <c r="L367" s="201">
        <v>0.15</v>
      </c>
    </row>
    <row r="368" spans="1:12" x14ac:dyDescent="0.35">
      <c r="A368" t="s">
        <v>557</v>
      </c>
      <c r="B368" t="s">
        <v>886</v>
      </c>
      <c r="C368" s="236" t="s">
        <v>4047</v>
      </c>
      <c r="E368" t="s">
        <v>557</v>
      </c>
      <c r="F368" t="s">
        <v>886</v>
      </c>
      <c r="G368" s="238" t="s">
        <v>3612</v>
      </c>
      <c r="J368" s="200" t="s">
        <v>552</v>
      </c>
      <c r="K368" s="200" t="s">
        <v>2506</v>
      </c>
      <c r="L368" s="201">
        <v>0.15</v>
      </c>
    </row>
    <row r="369" spans="1:12" x14ac:dyDescent="0.35">
      <c r="A369" t="s">
        <v>558</v>
      </c>
      <c r="B369" t="s">
        <v>1013</v>
      </c>
      <c r="C369" s="236" t="s">
        <v>3271</v>
      </c>
      <c r="E369" t="s">
        <v>558</v>
      </c>
      <c r="F369" t="s">
        <v>1013</v>
      </c>
      <c r="G369" s="238" t="s">
        <v>3271</v>
      </c>
      <c r="J369" s="200" t="s">
        <v>553</v>
      </c>
      <c r="K369" s="200" t="s">
        <v>2529</v>
      </c>
      <c r="L369" s="201">
        <v>0</v>
      </c>
    </row>
    <row r="370" spans="1:12" x14ac:dyDescent="0.35">
      <c r="A370" t="s">
        <v>559</v>
      </c>
      <c r="B370" t="s">
        <v>1025</v>
      </c>
      <c r="C370" s="236" t="s">
        <v>4047</v>
      </c>
      <c r="E370" t="s">
        <v>559</v>
      </c>
      <c r="F370" t="s">
        <v>1025</v>
      </c>
      <c r="G370" s="238" t="s">
        <v>4220</v>
      </c>
      <c r="J370" s="200" t="s">
        <v>554</v>
      </c>
      <c r="K370" s="200" t="s">
        <v>2544</v>
      </c>
      <c r="L370" s="201">
        <v>0.1</v>
      </c>
    </row>
    <row r="371" spans="1:12" x14ac:dyDescent="0.35">
      <c r="A371" t="s">
        <v>560</v>
      </c>
      <c r="B371" t="s">
        <v>1106</v>
      </c>
      <c r="C371" s="236" t="s">
        <v>3271</v>
      </c>
      <c r="E371" t="s">
        <v>560</v>
      </c>
      <c r="F371" t="s">
        <v>1106</v>
      </c>
      <c r="G371" s="238" t="s">
        <v>3271</v>
      </c>
      <c r="J371" s="200" t="s">
        <v>555</v>
      </c>
      <c r="K371" s="200" t="s">
        <v>2245</v>
      </c>
      <c r="L371" s="201">
        <v>0.2</v>
      </c>
    </row>
    <row r="372" spans="1:12" x14ac:dyDescent="0.35">
      <c r="A372" t="s">
        <v>561</v>
      </c>
      <c r="B372" t="s">
        <v>1158</v>
      </c>
      <c r="C372" s="236" t="s">
        <v>4220</v>
      </c>
      <c r="E372" t="s">
        <v>561</v>
      </c>
      <c r="F372" t="s">
        <v>1158</v>
      </c>
      <c r="G372" s="238" t="s">
        <v>3271</v>
      </c>
      <c r="J372" s="200" t="s">
        <v>556</v>
      </c>
      <c r="K372" s="200" t="s">
        <v>2647</v>
      </c>
      <c r="L372" s="201">
        <v>0.2</v>
      </c>
    </row>
    <row r="373" spans="1:12" x14ac:dyDescent="0.35">
      <c r="A373" t="s">
        <v>562</v>
      </c>
      <c r="B373" t="s">
        <v>1372</v>
      </c>
      <c r="C373" s="236" t="s">
        <v>3271</v>
      </c>
      <c r="E373" t="s">
        <v>562</v>
      </c>
      <c r="F373" t="s">
        <v>1372</v>
      </c>
      <c r="G373" s="238" t="s">
        <v>3271</v>
      </c>
      <c r="J373" s="200" t="s">
        <v>557</v>
      </c>
      <c r="K373" s="200" t="s">
        <v>886</v>
      </c>
      <c r="L373" s="201">
        <v>0</v>
      </c>
    </row>
    <row r="374" spans="1:12" x14ac:dyDescent="0.35">
      <c r="A374" t="s">
        <v>563</v>
      </c>
      <c r="B374" t="s">
        <v>1448</v>
      </c>
      <c r="C374" s="236" t="s">
        <v>3612</v>
      </c>
      <c r="E374" t="s">
        <v>563</v>
      </c>
      <c r="F374" t="s">
        <v>1448</v>
      </c>
      <c r="G374" s="238" t="s">
        <v>3612</v>
      </c>
      <c r="J374" s="200" t="s">
        <v>558</v>
      </c>
      <c r="K374" s="200" t="s">
        <v>1013</v>
      </c>
      <c r="L374" s="201">
        <v>0</v>
      </c>
    </row>
    <row r="375" spans="1:12" x14ac:dyDescent="0.35">
      <c r="A375" t="s">
        <v>564</v>
      </c>
      <c r="B375" t="s">
        <v>1504</v>
      </c>
      <c r="C375" s="236" t="s">
        <v>3271</v>
      </c>
      <c r="E375" t="s">
        <v>564</v>
      </c>
      <c r="F375" t="s">
        <v>1504</v>
      </c>
      <c r="G375" s="238" t="s">
        <v>3271</v>
      </c>
      <c r="J375" s="200" t="s">
        <v>559</v>
      </c>
      <c r="K375" s="200" t="s">
        <v>1025</v>
      </c>
      <c r="L375" s="201">
        <v>0</v>
      </c>
    </row>
    <row r="376" spans="1:12" x14ac:dyDescent="0.35">
      <c r="A376" t="s">
        <v>565</v>
      </c>
      <c r="B376" t="s">
        <v>1509</v>
      </c>
      <c r="C376" s="236" t="s">
        <v>3271</v>
      </c>
      <c r="E376" t="s">
        <v>565</v>
      </c>
      <c r="F376" t="s">
        <v>1509</v>
      </c>
      <c r="G376" s="238" t="s">
        <v>3271</v>
      </c>
      <c r="J376" s="200" t="s">
        <v>560</v>
      </c>
      <c r="K376" s="200" t="s">
        <v>1106</v>
      </c>
      <c r="L376" s="201">
        <v>0</v>
      </c>
    </row>
    <row r="377" spans="1:12" x14ac:dyDescent="0.35">
      <c r="A377" t="s">
        <v>566</v>
      </c>
      <c r="B377" t="s">
        <v>1519</v>
      </c>
      <c r="C377" s="236" t="s">
        <v>3612</v>
      </c>
      <c r="E377" t="s">
        <v>566</v>
      </c>
      <c r="F377" t="s">
        <v>1519</v>
      </c>
      <c r="G377" s="238" t="s">
        <v>3612</v>
      </c>
      <c r="J377" s="200" t="s">
        <v>561</v>
      </c>
      <c r="K377" s="200" t="s">
        <v>1158</v>
      </c>
      <c r="L377" s="201">
        <v>0</v>
      </c>
    </row>
    <row r="378" spans="1:12" x14ac:dyDescent="0.35">
      <c r="A378" t="s">
        <v>567</v>
      </c>
      <c r="B378" t="s">
        <v>1513</v>
      </c>
      <c r="C378" s="236" t="s">
        <v>3271</v>
      </c>
      <c r="E378" t="s">
        <v>567</v>
      </c>
      <c r="F378" t="s">
        <v>1513</v>
      </c>
      <c r="G378" s="238" t="s">
        <v>3271</v>
      </c>
      <c r="J378" s="200" t="s">
        <v>563</v>
      </c>
      <c r="K378" s="200" t="s">
        <v>1448</v>
      </c>
      <c r="L378" s="201">
        <v>0.1</v>
      </c>
    </row>
    <row r="379" spans="1:12" x14ac:dyDescent="0.35">
      <c r="A379" t="s">
        <v>568</v>
      </c>
      <c r="B379" t="s">
        <v>2384</v>
      </c>
      <c r="C379" s="236" t="s">
        <v>3271</v>
      </c>
      <c r="E379" t="s">
        <v>568</v>
      </c>
      <c r="F379" t="s">
        <v>2384</v>
      </c>
      <c r="G379" s="238" t="s">
        <v>2834</v>
      </c>
      <c r="J379" s="200" t="s">
        <v>564</v>
      </c>
      <c r="K379" s="200" t="s">
        <v>1504</v>
      </c>
      <c r="L379" s="201">
        <v>0</v>
      </c>
    </row>
    <row r="380" spans="1:12" x14ac:dyDescent="0.35">
      <c r="A380" t="s">
        <v>569</v>
      </c>
      <c r="B380" t="s">
        <v>1929</v>
      </c>
      <c r="C380" s="236" t="s">
        <v>4220</v>
      </c>
      <c r="E380" t="s">
        <v>569</v>
      </c>
      <c r="F380" t="s">
        <v>1929</v>
      </c>
      <c r="G380" s="238" t="s">
        <v>3612</v>
      </c>
      <c r="J380" s="200" t="s">
        <v>565</v>
      </c>
      <c r="K380" s="200" t="s">
        <v>1509</v>
      </c>
      <c r="L380" s="201">
        <v>0.2</v>
      </c>
    </row>
    <row r="381" spans="1:12" x14ac:dyDescent="0.35">
      <c r="A381" t="s">
        <v>570</v>
      </c>
      <c r="B381" t="s">
        <v>1947</v>
      </c>
      <c r="C381" s="236" t="s">
        <v>3271</v>
      </c>
      <c r="E381" t="s">
        <v>570</v>
      </c>
      <c r="F381" t="s">
        <v>1947</v>
      </c>
      <c r="G381" s="238" t="s">
        <v>3271</v>
      </c>
      <c r="J381" s="200" t="s">
        <v>566</v>
      </c>
      <c r="K381" s="200" t="s">
        <v>1519</v>
      </c>
      <c r="L381" s="201">
        <v>0</v>
      </c>
    </row>
    <row r="382" spans="1:12" x14ac:dyDescent="0.35">
      <c r="A382" t="s">
        <v>571</v>
      </c>
      <c r="B382" t="s">
        <v>2101</v>
      </c>
      <c r="C382" s="236" t="s">
        <v>4220</v>
      </c>
      <c r="E382" t="s">
        <v>571</v>
      </c>
      <c r="F382" t="s">
        <v>2101</v>
      </c>
      <c r="G382" s="238" t="s">
        <v>4220</v>
      </c>
      <c r="J382" s="200" t="s">
        <v>567</v>
      </c>
      <c r="K382" s="200" t="s">
        <v>1513</v>
      </c>
      <c r="L382" s="201">
        <v>0</v>
      </c>
    </row>
    <row r="383" spans="1:12" x14ac:dyDescent="0.35">
      <c r="A383" t="s">
        <v>572</v>
      </c>
      <c r="B383" t="s">
        <v>1982</v>
      </c>
      <c r="C383" s="236" t="s">
        <v>3271</v>
      </c>
      <c r="E383" t="s">
        <v>572</v>
      </c>
      <c r="F383" t="s">
        <v>1982</v>
      </c>
      <c r="G383" s="238" t="s">
        <v>3271</v>
      </c>
      <c r="J383" s="200" t="s">
        <v>568</v>
      </c>
      <c r="K383" s="200" t="s">
        <v>2384</v>
      </c>
      <c r="L383" s="201">
        <v>0.2</v>
      </c>
    </row>
    <row r="384" spans="1:12" x14ac:dyDescent="0.35">
      <c r="A384" t="s">
        <v>573</v>
      </c>
      <c r="B384" t="s">
        <v>2095</v>
      </c>
      <c r="C384" s="236" t="s">
        <v>2834</v>
      </c>
      <c r="E384" t="s">
        <v>573</v>
      </c>
      <c r="F384" t="s">
        <v>2095</v>
      </c>
      <c r="G384" s="238" t="s">
        <v>3271</v>
      </c>
      <c r="J384" s="200" t="s">
        <v>569</v>
      </c>
      <c r="K384" s="200" t="s">
        <v>1929</v>
      </c>
      <c r="L384" s="201">
        <v>0.15</v>
      </c>
    </row>
    <row r="385" spans="1:12" x14ac:dyDescent="0.35">
      <c r="A385" t="s">
        <v>574</v>
      </c>
      <c r="B385" t="s">
        <v>2123</v>
      </c>
      <c r="C385" s="236" t="s">
        <v>3271</v>
      </c>
      <c r="E385" t="s">
        <v>574</v>
      </c>
      <c r="F385" t="s">
        <v>2123</v>
      </c>
      <c r="G385" s="238" t="s">
        <v>3271</v>
      </c>
      <c r="J385" s="200" t="s">
        <v>570</v>
      </c>
      <c r="K385" s="200" t="s">
        <v>1947</v>
      </c>
      <c r="L385" s="201">
        <v>0</v>
      </c>
    </row>
    <row r="386" spans="1:12" x14ac:dyDescent="0.35">
      <c r="A386" t="s">
        <v>575</v>
      </c>
      <c r="B386" t="s">
        <v>2148</v>
      </c>
      <c r="C386" s="236" t="s">
        <v>2834</v>
      </c>
      <c r="E386" t="s">
        <v>575</v>
      </c>
      <c r="F386" t="s">
        <v>2148</v>
      </c>
      <c r="G386" s="238" t="s">
        <v>2834</v>
      </c>
      <c r="J386" s="200" t="s">
        <v>571</v>
      </c>
      <c r="K386" s="200" t="s">
        <v>2101</v>
      </c>
      <c r="L386" s="201">
        <v>0.15</v>
      </c>
    </row>
    <row r="387" spans="1:12" x14ac:dyDescent="0.35">
      <c r="A387" t="s">
        <v>576</v>
      </c>
      <c r="B387" t="s">
        <v>2348</v>
      </c>
      <c r="C387" s="236" t="s">
        <v>3271</v>
      </c>
      <c r="E387" t="s">
        <v>576</v>
      </c>
      <c r="F387" t="s">
        <v>2348</v>
      </c>
      <c r="G387" s="238" t="s">
        <v>3271</v>
      </c>
      <c r="J387" s="200" t="s">
        <v>572</v>
      </c>
      <c r="K387" s="200" t="s">
        <v>1982</v>
      </c>
      <c r="L387" s="201">
        <v>0</v>
      </c>
    </row>
    <row r="388" spans="1:12" x14ac:dyDescent="0.35">
      <c r="A388" t="s">
        <v>577</v>
      </c>
      <c r="B388" t="s">
        <v>2404</v>
      </c>
      <c r="C388" s="236" t="s">
        <v>3271</v>
      </c>
      <c r="E388" t="s">
        <v>577</v>
      </c>
      <c r="F388" t="s">
        <v>2404</v>
      </c>
      <c r="G388" s="238" t="s">
        <v>3271</v>
      </c>
      <c r="J388" s="200" t="s">
        <v>573</v>
      </c>
      <c r="K388" s="200" t="s">
        <v>2095</v>
      </c>
      <c r="L388" s="201">
        <v>0</v>
      </c>
    </row>
    <row r="389" spans="1:12" x14ac:dyDescent="0.35">
      <c r="A389" t="s">
        <v>578</v>
      </c>
      <c r="B389" t="s">
        <v>2392</v>
      </c>
      <c r="C389" s="236" t="s">
        <v>4220</v>
      </c>
      <c r="E389" t="s">
        <v>578</v>
      </c>
      <c r="F389" t="s">
        <v>2392</v>
      </c>
      <c r="G389" s="238" t="s">
        <v>4047</v>
      </c>
      <c r="J389" s="200" t="s">
        <v>6584</v>
      </c>
      <c r="K389" s="200" t="s">
        <v>6585</v>
      </c>
      <c r="L389" s="201">
        <v>0</v>
      </c>
    </row>
    <row r="390" spans="1:12" x14ac:dyDescent="0.35">
      <c r="A390" t="s">
        <v>579</v>
      </c>
      <c r="B390" t="s">
        <v>2416</v>
      </c>
      <c r="C390" s="236" t="s">
        <v>3271</v>
      </c>
      <c r="E390" t="s">
        <v>579</v>
      </c>
      <c r="F390" t="s">
        <v>2416</v>
      </c>
      <c r="G390" s="238" t="s">
        <v>4220</v>
      </c>
      <c r="J390" s="200" t="s">
        <v>574</v>
      </c>
      <c r="K390" s="200" t="s">
        <v>2123</v>
      </c>
      <c r="L390" s="201">
        <v>0</v>
      </c>
    </row>
    <row r="391" spans="1:12" x14ac:dyDescent="0.35">
      <c r="A391" t="s">
        <v>580</v>
      </c>
      <c r="B391" t="s">
        <v>2502</v>
      </c>
      <c r="C391" s="236" t="s">
        <v>3271</v>
      </c>
      <c r="E391" t="s">
        <v>580</v>
      </c>
      <c r="F391" t="s">
        <v>2502</v>
      </c>
      <c r="G391" s="238" t="s">
        <v>3271</v>
      </c>
      <c r="J391" s="200" t="s">
        <v>575</v>
      </c>
      <c r="K391" s="200" t="s">
        <v>2148</v>
      </c>
      <c r="L391" s="201">
        <v>0.2</v>
      </c>
    </row>
    <row r="392" spans="1:12" x14ac:dyDescent="0.35">
      <c r="A392" t="s">
        <v>581</v>
      </c>
      <c r="B392" t="s">
        <v>2531</v>
      </c>
      <c r="C392" s="236" t="s">
        <v>3271</v>
      </c>
      <c r="E392" t="s">
        <v>581</v>
      </c>
      <c r="F392" t="s">
        <v>2531</v>
      </c>
      <c r="G392" s="238" t="s">
        <v>3271</v>
      </c>
      <c r="J392" s="200" t="s">
        <v>576</v>
      </c>
      <c r="K392" s="200" t="s">
        <v>2348</v>
      </c>
      <c r="L392" s="201">
        <v>0</v>
      </c>
    </row>
    <row r="393" spans="1:12" x14ac:dyDescent="0.35">
      <c r="A393" t="s">
        <v>582</v>
      </c>
      <c r="B393" t="s">
        <v>2653</v>
      </c>
      <c r="C393" s="236" t="s">
        <v>4220</v>
      </c>
      <c r="E393" t="s">
        <v>582</v>
      </c>
      <c r="F393" t="s">
        <v>2653</v>
      </c>
      <c r="G393" s="238" t="s">
        <v>3271</v>
      </c>
      <c r="J393" s="200" t="s">
        <v>577</v>
      </c>
      <c r="K393" s="200" t="s">
        <v>2404</v>
      </c>
      <c r="L393" s="201">
        <v>0.2</v>
      </c>
    </row>
    <row r="394" spans="1:12" x14ac:dyDescent="0.35">
      <c r="A394" t="s">
        <v>583</v>
      </c>
      <c r="B394" t="s">
        <v>1100</v>
      </c>
      <c r="C394" s="236" t="s">
        <v>3271</v>
      </c>
      <c r="E394" t="s">
        <v>583</v>
      </c>
      <c r="F394" t="s">
        <v>1100</v>
      </c>
      <c r="G394" s="238" t="s">
        <v>3271</v>
      </c>
      <c r="J394" s="200" t="s">
        <v>578</v>
      </c>
      <c r="K394" s="200" t="s">
        <v>2392</v>
      </c>
      <c r="L394" s="201">
        <v>0</v>
      </c>
    </row>
    <row r="395" spans="1:12" x14ac:dyDescent="0.35">
      <c r="A395" t="s">
        <v>584</v>
      </c>
      <c r="B395" t="s">
        <v>2034</v>
      </c>
      <c r="C395" s="236" t="s">
        <v>3271</v>
      </c>
      <c r="E395" t="s">
        <v>584</v>
      </c>
      <c r="F395" t="s">
        <v>2034</v>
      </c>
      <c r="G395" s="238" t="s">
        <v>3271</v>
      </c>
      <c r="J395" s="200" t="s">
        <v>579</v>
      </c>
      <c r="K395" s="200" t="s">
        <v>2416</v>
      </c>
      <c r="L395" s="201">
        <v>0</v>
      </c>
    </row>
    <row r="396" spans="1:12" x14ac:dyDescent="0.35">
      <c r="A396" t="s">
        <v>585</v>
      </c>
      <c r="B396" t="s">
        <v>2152</v>
      </c>
      <c r="C396" s="236" t="s">
        <v>3271</v>
      </c>
      <c r="E396" t="s">
        <v>585</v>
      </c>
      <c r="F396" t="s">
        <v>6482</v>
      </c>
      <c r="G396" s="238" t="s">
        <v>3271</v>
      </c>
      <c r="J396" s="200" t="s">
        <v>580</v>
      </c>
      <c r="K396" s="200" t="s">
        <v>2502</v>
      </c>
      <c r="L396" s="201">
        <v>0</v>
      </c>
    </row>
    <row r="397" spans="1:12" x14ac:dyDescent="0.35">
      <c r="A397" t="s">
        <v>586</v>
      </c>
      <c r="B397" t="s">
        <v>932</v>
      </c>
      <c r="C397" s="236" t="s">
        <v>3271</v>
      </c>
      <c r="E397" t="s">
        <v>586</v>
      </c>
      <c r="F397" t="s">
        <v>6586</v>
      </c>
      <c r="G397" s="238" t="s">
        <v>3271</v>
      </c>
      <c r="J397" s="200" t="s">
        <v>581</v>
      </c>
      <c r="K397" s="200" t="s">
        <v>2531</v>
      </c>
      <c r="L397" s="201">
        <v>0</v>
      </c>
    </row>
    <row r="398" spans="1:12" x14ac:dyDescent="0.35">
      <c r="A398" t="s">
        <v>587</v>
      </c>
      <c r="B398" t="s">
        <v>1756</v>
      </c>
      <c r="C398" s="236" t="s">
        <v>3271</v>
      </c>
      <c r="E398" t="s">
        <v>587</v>
      </c>
      <c r="F398" t="s">
        <v>6487</v>
      </c>
      <c r="G398" s="238" t="s">
        <v>3271</v>
      </c>
      <c r="J398" s="200" t="s">
        <v>582</v>
      </c>
      <c r="K398" s="200" t="s">
        <v>2653</v>
      </c>
      <c r="L398" s="201">
        <v>0</v>
      </c>
    </row>
    <row r="399" spans="1:12" x14ac:dyDescent="0.35">
      <c r="A399" t="s">
        <v>588</v>
      </c>
      <c r="B399" t="s">
        <v>1213</v>
      </c>
      <c r="C399" s="236" t="s">
        <v>3271</v>
      </c>
      <c r="E399" t="s">
        <v>588</v>
      </c>
      <c r="F399" t="s">
        <v>6587</v>
      </c>
      <c r="G399" s="238" t="s">
        <v>3271</v>
      </c>
      <c r="J399" s="200" t="s">
        <v>583</v>
      </c>
      <c r="K399" s="200" t="s">
        <v>1100</v>
      </c>
      <c r="L399" s="201">
        <v>0</v>
      </c>
    </row>
    <row r="400" spans="1:12" x14ac:dyDescent="0.35">
      <c r="A400" t="s">
        <v>589</v>
      </c>
      <c r="B400" t="s">
        <v>2525</v>
      </c>
      <c r="C400" s="236" t="s">
        <v>3271</v>
      </c>
      <c r="E400" t="s">
        <v>589</v>
      </c>
      <c r="F400" t="s">
        <v>6492</v>
      </c>
      <c r="G400" s="238" t="s">
        <v>2834</v>
      </c>
      <c r="J400" s="200" t="s">
        <v>6588</v>
      </c>
      <c r="K400" s="200" t="s">
        <v>6589</v>
      </c>
      <c r="L400" s="201">
        <v>0</v>
      </c>
    </row>
    <row r="401" spans="1:12" x14ac:dyDescent="0.35">
      <c r="A401" t="s">
        <v>590</v>
      </c>
      <c r="B401" t="s">
        <v>2191</v>
      </c>
      <c r="C401" s="236" t="s">
        <v>3271</v>
      </c>
      <c r="E401" t="s">
        <v>590</v>
      </c>
      <c r="F401" t="s">
        <v>6494</v>
      </c>
      <c r="G401" s="238" t="s">
        <v>3271</v>
      </c>
      <c r="J401" s="200" t="s">
        <v>584</v>
      </c>
      <c r="K401" s="200" t="s">
        <v>2034</v>
      </c>
      <c r="L401" s="201">
        <v>0</v>
      </c>
    </row>
    <row r="402" spans="1:12" x14ac:dyDescent="0.35">
      <c r="A402" t="s">
        <v>591</v>
      </c>
      <c r="B402" t="s">
        <v>1215</v>
      </c>
      <c r="C402" s="236" t="s">
        <v>3271</v>
      </c>
      <c r="E402" t="s">
        <v>591</v>
      </c>
      <c r="F402" t="s">
        <v>1215</v>
      </c>
      <c r="G402" s="238" t="s">
        <v>3271</v>
      </c>
      <c r="J402" s="202">
        <v>3501</v>
      </c>
      <c r="K402" s="200" t="s">
        <v>6482</v>
      </c>
      <c r="L402" s="201">
        <v>0</v>
      </c>
    </row>
    <row r="403" spans="1:12" x14ac:dyDescent="0.35">
      <c r="A403" t="s">
        <v>592</v>
      </c>
      <c r="B403" t="s">
        <v>2178</v>
      </c>
      <c r="C403" s="236" t="s">
        <v>3271</v>
      </c>
      <c r="E403" t="s">
        <v>592</v>
      </c>
      <c r="F403" t="s">
        <v>2178</v>
      </c>
      <c r="G403" s="238" t="s">
        <v>3271</v>
      </c>
      <c r="J403" s="202">
        <v>3502</v>
      </c>
      <c r="K403" s="200" t="s">
        <v>6586</v>
      </c>
      <c r="L403" s="201">
        <v>0</v>
      </c>
    </row>
    <row r="404" spans="1:12" x14ac:dyDescent="0.35">
      <c r="A404" t="s">
        <v>593</v>
      </c>
      <c r="B404" t="s">
        <v>864</v>
      </c>
      <c r="C404" s="236" t="s">
        <v>3271</v>
      </c>
      <c r="E404" t="s">
        <v>593</v>
      </c>
      <c r="F404" t="s">
        <v>864</v>
      </c>
      <c r="G404" s="238" t="s">
        <v>3271</v>
      </c>
      <c r="J404" s="202">
        <v>3503</v>
      </c>
      <c r="K404" s="200" t="s">
        <v>6487</v>
      </c>
      <c r="L404" s="201">
        <v>0</v>
      </c>
    </row>
    <row r="405" spans="1:12" x14ac:dyDescent="0.35">
      <c r="A405" t="s">
        <v>599</v>
      </c>
      <c r="B405" t="s">
        <v>6590</v>
      </c>
      <c r="C405" s="236" t="s">
        <v>2964</v>
      </c>
      <c r="E405" t="s">
        <v>599</v>
      </c>
      <c r="F405" t="s">
        <v>6590</v>
      </c>
      <c r="G405" s="238" t="s">
        <v>2964</v>
      </c>
      <c r="J405" s="202">
        <v>3504</v>
      </c>
      <c r="K405" s="200" t="s">
        <v>6587</v>
      </c>
      <c r="L405" s="201">
        <v>0</v>
      </c>
    </row>
    <row r="406" spans="1:12" x14ac:dyDescent="0.35">
      <c r="A406" t="s">
        <v>594</v>
      </c>
      <c r="B406" t="s">
        <v>1853</v>
      </c>
      <c r="C406" s="236" t="s">
        <v>2834</v>
      </c>
      <c r="E406" t="s">
        <v>594</v>
      </c>
      <c r="F406" t="s">
        <v>6591</v>
      </c>
      <c r="G406" s="238" t="s">
        <v>2834</v>
      </c>
      <c r="J406" s="202">
        <v>3505</v>
      </c>
      <c r="K406" s="200" t="s">
        <v>6492</v>
      </c>
      <c r="L406" s="201">
        <v>0</v>
      </c>
    </row>
    <row r="407" spans="1:12" x14ac:dyDescent="0.35">
      <c r="A407" t="s">
        <v>595</v>
      </c>
      <c r="B407" t="s">
        <v>2483</v>
      </c>
      <c r="C407" s="236" t="s">
        <v>3271</v>
      </c>
      <c r="E407" t="s">
        <v>595</v>
      </c>
      <c r="F407" t="s">
        <v>2483</v>
      </c>
      <c r="G407" s="238" t="s">
        <v>3271</v>
      </c>
      <c r="J407" s="202">
        <v>3506</v>
      </c>
      <c r="K407" s="200" t="s">
        <v>6494</v>
      </c>
      <c r="L407" s="201">
        <v>0</v>
      </c>
    </row>
    <row r="408" spans="1:12" x14ac:dyDescent="0.35">
      <c r="J408" s="202">
        <v>3905</v>
      </c>
      <c r="K408" s="200" t="s">
        <v>6591</v>
      </c>
      <c r="L408" s="201">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14c63040-5e06-4c4a-8b07-ca5832d9b241"/>
    <ds:schemaRef ds:uri="9324d023-3849-46fe-9182-6ce950756be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67641E3-83D0-4484-854C-8C2E2F71498C}">
  <ds:schemaRefs>
    <ds:schemaRef ds:uri="http://schemas.microsoft.com/sharepoint/v3/contenttype/forms"/>
  </ds:schemaRefs>
</ds:datastoreItem>
</file>

<file path=customXml/itemProps3.xml><?xml version="1.0" encoding="utf-8"?>
<ds:datastoreItem xmlns:ds="http://schemas.openxmlformats.org/officeDocument/2006/customXml" ds:itemID="{66D7D0F3-FD87-4CC8-BBDF-DDC0A0956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716 211 PREP Part II</dc:title>
  <dc:subject/>
  <dc:creator>DESE</dc:creator>
  <cp:keywords/>
  <dc:description/>
  <cp:lastModifiedBy>Zou, Dong (EOE)</cp:lastModifiedBy>
  <cp:revision/>
  <dcterms:created xsi:type="dcterms:W3CDTF">2017-03-16T18:10:20Z</dcterms:created>
  <dcterms:modified xsi:type="dcterms:W3CDTF">2023-06-22T20:45:10Z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22 2023 12:00AM</vt:lpwstr>
  </property>
</Properties>
</file>