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3016A4C9-5708-401F-98B3-436FAB629B04}" xr6:coauthVersionLast="47" xr6:coauthVersionMax="47" xr10:uidLastSave="{00000000-0000-0000-0000-000000000000}"/>
  <workbookProtection workbookAlgorithmName="SHA-512" workbookHashValue="KxBNjZKnDFE/Sbu+Gm4Dh3Xei8O0xT4aq9rlGAAiiYw4A24aUPnheAccLULreGt3qsEEGLKbmvB5SeALbf0wUw==" workbookSaltValue="o0psQ1wZA0qsXE+oJ2XOiw==" workbookSpinCount="100000" lockStructure="1"/>
  <bookViews>
    <workbookView xWindow="28680" yWindow="-900" windowWidth="29040" windowHeight="15720" tabRatio="724" xr2:uid="{00000000-000D-0000-FFFF-FFFF00000000}"/>
  </bookViews>
  <sheets>
    <sheet name="Overview" sheetId="15" r:id="rId1"/>
    <sheet name="Data Definitions" sheetId="16" r:id="rId2"/>
    <sheet name="FY26 District Allocations" sheetId="13" r:id="rId3"/>
    <sheet name="Neglected and Delinquent Sites" sheetId="11" r:id="rId4"/>
    <sheet name="State Agencies" sheetId="12" state="hidden" r:id="rId5"/>
    <sheet name="Four-Year Summary" sheetId="18" r:id="rId6"/>
  </sheets>
  <definedNames>
    <definedName name="_xlnm._FilterDatabase" localSheetId="5" hidden="1">'Four-Year Summary'!$B$4:$J$399</definedName>
    <definedName name="_xlnm._FilterDatabase" localSheetId="2" hidden="1">'FY26 District Allocations'!$A$3:$N$398</definedName>
    <definedName name="_xlnm._FilterDatabase" localSheetId="3" hidden="1">'Neglected and Delinquent Sites'!$A$3:$G$54</definedName>
    <definedName name="business">#REF!</definedName>
    <definedName name="_xlnm.Print_Area" localSheetId="1">'Data Definitions'!$B$2:$C$30</definedName>
    <definedName name="_xlnm.Print_Area" localSheetId="5">'Four-Year Summary'!$B$2:$J$396</definedName>
    <definedName name="_xlnm.Print_Area" localSheetId="2">'FY26 District Allocations'!$A$1:$N$396</definedName>
    <definedName name="_xlnm.Print_Area" localSheetId="3">'Neglected and Delinquent Sites'!$A$1:$G$35</definedName>
    <definedName name="_xlnm.Print_Area" localSheetId="0">Overview!$A$1:$H$26</definedName>
    <definedName name="_xlnm.Print_Area" localSheetId="4">'State Agencies'!$B$1:$D$19</definedName>
    <definedName name="_xlnm.Print_Titles" localSheetId="1">'Data Definitions'!$4:$4</definedName>
    <definedName name="_xlnm.Print_Titles" localSheetId="5">'Four-Year Summary'!$4:$4</definedName>
    <definedName name="_xlnm.Print_Titles" localSheetId="2">'FY26 District Allocations'!$1:$3</definedName>
    <definedName name="_xlnm.Print_Titles" localSheetId="3">'Neglected and Delinquent Sites'!$1:$3</definedName>
    <definedName name="Super">#REF!</definedName>
    <definedName name="tit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7" i="18" l="1"/>
  <c r="G289" i="18"/>
  <c r="G301" i="18"/>
  <c r="G313" i="18"/>
  <c r="G325"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E39" i="18"/>
  <c r="E40" i="18"/>
  <c r="E41" i="18"/>
  <c r="E42" i="18"/>
  <c r="E43" i="18"/>
  <c r="E44" i="18"/>
  <c r="E45" i="18"/>
  <c r="E46" i="18"/>
  <c r="E48" i="18"/>
  <c r="E49" i="18"/>
  <c r="E50" i="18"/>
  <c r="E51" i="18"/>
  <c r="E52" i="18"/>
  <c r="E53" i="18"/>
  <c r="E54" i="18"/>
  <c r="E55" i="18"/>
  <c r="E56" i="18"/>
  <c r="E57" i="18"/>
  <c r="E58" i="18"/>
  <c r="E59" i="18"/>
  <c r="E60" i="18"/>
  <c r="E61" i="18"/>
  <c r="E62" i="18"/>
  <c r="E63" i="18"/>
  <c r="E64" i="18"/>
  <c r="E65" i="18"/>
  <c r="E66" i="18"/>
  <c r="E67" i="18"/>
  <c r="E68" i="18"/>
  <c r="E69" i="18"/>
  <c r="E70" i="18"/>
  <c r="E71" i="18"/>
  <c r="E72" i="18"/>
  <c r="E73" i="18"/>
  <c r="E74" i="18"/>
  <c r="E75" i="18"/>
  <c r="E76" i="18"/>
  <c r="E77" i="18"/>
  <c r="E78" i="18"/>
  <c r="E79" i="18"/>
  <c r="E80" i="18"/>
  <c r="E81" i="18"/>
  <c r="E82" i="18"/>
  <c r="E83" i="18"/>
  <c r="E84" i="18"/>
  <c r="E85" i="18"/>
  <c r="E86" i="18"/>
  <c r="E87" i="18"/>
  <c r="E88" i="18"/>
  <c r="E89" i="18"/>
  <c r="E90" i="18"/>
  <c r="E91" i="18"/>
  <c r="E92" i="18"/>
  <c r="E93" i="18"/>
  <c r="E94" i="18"/>
  <c r="E95" i="18"/>
  <c r="E96" i="18"/>
  <c r="E97" i="18"/>
  <c r="E98" i="18"/>
  <c r="E99" i="18"/>
  <c r="E100" i="18"/>
  <c r="E101" i="18"/>
  <c r="E102" i="18"/>
  <c r="E103" i="18"/>
  <c r="E104" i="18"/>
  <c r="E105" i="18"/>
  <c r="E106" i="18"/>
  <c r="E107" i="18"/>
  <c r="E108" i="18"/>
  <c r="E109" i="18"/>
  <c r="E110" i="18"/>
  <c r="E111" i="18"/>
  <c r="E112" i="18"/>
  <c r="E113" i="18"/>
  <c r="E114" i="18"/>
  <c r="E115" i="18"/>
  <c r="E116" i="18"/>
  <c r="E117" i="18"/>
  <c r="E118" i="18"/>
  <c r="E119" i="18"/>
  <c r="E120" i="18"/>
  <c r="E121" i="18"/>
  <c r="E122" i="18"/>
  <c r="E123" i="18"/>
  <c r="E124" i="18"/>
  <c r="E125" i="18"/>
  <c r="E126" i="18"/>
  <c r="E127" i="18"/>
  <c r="E128" i="18"/>
  <c r="E129" i="18"/>
  <c r="E130" i="18"/>
  <c r="E131" i="18"/>
  <c r="E132" i="18"/>
  <c r="E133" i="18"/>
  <c r="E134" i="18"/>
  <c r="E135" i="18"/>
  <c r="E136" i="18"/>
  <c r="E137" i="18"/>
  <c r="E138" i="18"/>
  <c r="E139" i="18"/>
  <c r="E140" i="18"/>
  <c r="E141" i="18"/>
  <c r="E142" i="18"/>
  <c r="E143" i="18"/>
  <c r="E144" i="18"/>
  <c r="E145" i="18"/>
  <c r="E146" i="18"/>
  <c r="E147" i="18"/>
  <c r="E148" i="18"/>
  <c r="E149" i="18"/>
  <c r="E150" i="18"/>
  <c r="E151" i="18"/>
  <c r="E152" i="18"/>
  <c r="E153" i="18"/>
  <c r="E154" i="18"/>
  <c r="E155" i="18"/>
  <c r="E156" i="18"/>
  <c r="E157" i="18"/>
  <c r="E158" i="18"/>
  <c r="E159" i="18"/>
  <c r="E160" i="18"/>
  <c r="E161" i="18"/>
  <c r="E162" i="18"/>
  <c r="E163" i="18"/>
  <c r="E164" i="18"/>
  <c r="E165" i="18"/>
  <c r="E166" i="18"/>
  <c r="E167" i="18"/>
  <c r="E168" i="18"/>
  <c r="E169" i="18"/>
  <c r="E170" i="18"/>
  <c r="E171" i="18"/>
  <c r="E172" i="18"/>
  <c r="E173" i="18"/>
  <c r="E174" i="18"/>
  <c r="E175" i="18"/>
  <c r="E176" i="18"/>
  <c r="E177" i="18"/>
  <c r="E178" i="18"/>
  <c r="E179" i="18"/>
  <c r="E180" i="18"/>
  <c r="E181" i="18"/>
  <c r="E182" i="18"/>
  <c r="E183" i="18"/>
  <c r="E184" i="18"/>
  <c r="E185" i="18"/>
  <c r="E186" i="18"/>
  <c r="E187" i="18"/>
  <c r="E188" i="18"/>
  <c r="E189" i="18"/>
  <c r="E190" i="18"/>
  <c r="E191" i="18"/>
  <c r="E192" i="18"/>
  <c r="E193" i="18"/>
  <c r="E194" i="18"/>
  <c r="E195" i="18"/>
  <c r="E196" i="18"/>
  <c r="E197" i="18"/>
  <c r="E198" i="18"/>
  <c r="E199" i="18"/>
  <c r="E200" i="18"/>
  <c r="E201" i="18"/>
  <c r="E202" i="18"/>
  <c r="E203" i="18"/>
  <c r="E204" i="18"/>
  <c r="E205" i="18"/>
  <c r="E206" i="18"/>
  <c r="E207" i="18"/>
  <c r="E208" i="18"/>
  <c r="E209" i="18"/>
  <c r="E210" i="18"/>
  <c r="E211" i="18"/>
  <c r="E212" i="18"/>
  <c r="E213" i="18"/>
  <c r="E214" i="18"/>
  <c r="E215" i="18"/>
  <c r="E216" i="18"/>
  <c r="E217" i="18"/>
  <c r="E218" i="18"/>
  <c r="E219" i="18"/>
  <c r="E220" i="18"/>
  <c r="E221" i="18"/>
  <c r="E222" i="18"/>
  <c r="E223" i="18"/>
  <c r="E224" i="18"/>
  <c r="E225" i="18"/>
  <c r="E226" i="18"/>
  <c r="E227" i="18"/>
  <c r="E228" i="18"/>
  <c r="E229" i="18"/>
  <c r="E230" i="18"/>
  <c r="E231" i="18"/>
  <c r="E232" i="18"/>
  <c r="E233" i="18"/>
  <c r="E234" i="18"/>
  <c r="E235" i="18"/>
  <c r="E236" i="18"/>
  <c r="E237" i="18"/>
  <c r="E238" i="18"/>
  <c r="E239" i="18"/>
  <c r="E240" i="18"/>
  <c r="E241" i="18"/>
  <c r="E242" i="18"/>
  <c r="E243" i="18"/>
  <c r="E244" i="18"/>
  <c r="E245" i="18"/>
  <c r="E246" i="18"/>
  <c r="E247" i="18"/>
  <c r="E248" i="18"/>
  <c r="E249" i="18"/>
  <c r="E250" i="18"/>
  <c r="E251" i="18"/>
  <c r="E252" i="18"/>
  <c r="E253" i="18"/>
  <c r="E254" i="18"/>
  <c r="E255" i="18"/>
  <c r="E256" i="18"/>
  <c r="E257" i="18"/>
  <c r="E258" i="18"/>
  <c r="E259" i="18"/>
  <c r="E260" i="18"/>
  <c r="E261" i="18"/>
  <c r="E262" i="18"/>
  <c r="E263" i="18"/>
  <c r="E264" i="18"/>
  <c r="E265" i="18"/>
  <c r="E266" i="18"/>
  <c r="E267" i="18"/>
  <c r="E268" i="18"/>
  <c r="E269" i="18"/>
  <c r="E270" i="18"/>
  <c r="E271" i="18"/>
  <c r="E272" i="18"/>
  <c r="E273" i="18"/>
  <c r="E274" i="18"/>
  <c r="E275" i="18"/>
  <c r="E276" i="18"/>
  <c r="E277" i="18"/>
  <c r="E278" i="18"/>
  <c r="E279" i="18"/>
  <c r="E280" i="18"/>
  <c r="E281" i="18"/>
  <c r="E282" i="18"/>
  <c r="E283" i="18"/>
  <c r="E284" i="18"/>
  <c r="E285" i="18"/>
  <c r="E286" i="18"/>
  <c r="E287" i="18"/>
  <c r="E288" i="18"/>
  <c r="E289" i="18"/>
  <c r="E290" i="18"/>
  <c r="E291" i="18"/>
  <c r="E292" i="18"/>
  <c r="E293" i="18"/>
  <c r="E294" i="18"/>
  <c r="E295" i="18"/>
  <c r="E296" i="18"/>
  <c r="E297" i="18"/>
  <c r="E298" i="18"/>
  <c r="E299" i="18"/>
  <c r="E300" i="18"/>
  <c r="E301" i="18"/>
  <c r="E302" i="18"/>
  <c r="E303" i="18"/>
  <c r="E304" i="18"/>
  <c r="E305" i="18"/>
  <c r="E306" i="18"/>
  <c r="E307" i="18"/>
  <c r="E308" i="18"/>
  <c r="E309" i="18"/>
  <c r="E310" i="18"/>
  <c r="E311" i="18"/>
  <c r="E312" i="18"/>
  <c r="E313" i="18"/>
  <c r="E314" i="18"/>
  <c r="E315" i="18"/>
  <c r="E316" i="18"/>
  <c r="E317" i="18"/>
  <c r="E318" i="18"/>
  <c r="E319" i="18"/>
  <c r="E320" i="18"/>
  <c r="E321" i="18"/>
  <c r="E322" i="18"/>
  <c r="E323" i="18"/>
  <c r="E324" i="18"/>
  <c r="E325" i="18"/>
  <c r="E326" i="18"/>
  <c r="E327" i="18"/>
  <c r="E328" i="18"/>
  <c r="E329" i="18"/>
  <c r="E330" i="18"/>
  <c r="E331" i="18"/>
  <c r="E332" i="18"/>
  <c r="E333" i="18"/>
  <c r="E334" i="18"/>
  <c r="E335" i="18"/>
  <c r="E336" i="18"/>
  <c r="E337" i="18"/>
  <c r="E338" i="18"/>
  <c r="E339" i="18"/>
  <c r="E340" i="18"/>
  <c r="E341" i="18"/>
  <c r="E342" i="18"/>
  <c r="E343" i="18"/>
  <c r="E344" i="18"/>
  <c r="E345" i="18"/>
  <c r="E346" i="18"/>
  <c r="E347" i="18"/>
  <c r="E348" i="18"/>
  <c r="E349" i="18"/>
  <c r="E350" i="18"/>
  <c r="E351" i="18"/>
  <c r="E352" i="18"/>
  <c r="E353" i="18"/>
  <c r="E354" i="18"/>
  <c r="E355" i="18"/>
  <c r="E356" i="18"/>
  <c r="E357" i="18"/>
  <c r="E358" i="18"/>
  <c r="E359" i="18"/>
  <c r="E360" i="18"/>
  <c r="E361" i="18"/>
  <c r="E362" i="18"/>
  <c r="E363" i="18"/>
  <c r="E364" i="18"/>
  <c r="E365" i="18"/>
  <c r="E366" i="18"/>
  <c r="E367" i="18"/>
  <c r="E368" i="18"/>
  <c r="E369" i="18"/>
  <c r="E370" i="18"/>
  <c r="E371" i="18"/>
  <c r="E372" i="18"/>
  <c r="E373" i="18"/>
  <c r="E374" i="18"/>
  <c r="E375" i="18"/>
  <c r="E376" i="18"/>
  <c r="E377" i="18"/>
  <c r="E378" i="18"/>
  <c r="E379" i="18"/>
  <c r="E380" i="18"/>
  <c r="E381" i="18"/>
  <c r="E382" i="18"/>
  <c r="E383" i="18"/>
  <c r="E384" i="18"/>
  <c r="E385" i="18"/>
  <c r="E386" i="18"/>
  <c r="E387" i="18"/>
  <c r="E388" i="18"/>
  <c r="E389" i="18"/>
  <c r="E390" i="18"/>
  <c r="E391" i="18"/>
  <c r="E392" i="18"/>
  <c r="E393" i="18"/>
  <c r="E394" i="18"/>
  <c r="E395" i="18"/>
  <c r="E396" i="18"/>
  <c r="E397" i="18"/>
  <c r="E398" i="18"/>
  <c r="E399" i="18"/>
  <c r="E47" i="18"/>
  <c r="G47" i="18"/>
  <c r="I399" i="18"/>
  <c r="G399" i="18"/>
  <c r="I398" i="18"/>
  <c r="G398" i="18"/>
  <c r="G395" i="18"/>
  <c r="I394" i="18"/>
  <c r="G394" i="18"/>
  <c r="I393" i="18"/>
  <c r="G393" i="18"/>
  <c r="I392" i="18"/>
  <c r="G392" i="18"/>
  <c r="I391" i="18"/>
  <c r="G391" i="18"/>
  <c r="I390" i="18"/>
  <c r="G390" i="18"/>
  <c r="I389" i="18"/>
  <c r="G389" i="18"/>
  <c r="I388" i="18"/>
  <c r="G388" i="18"/>
  <c r="I387" i="18"/>
  <c r="G387" i="18"/>
  <c r="I384" i="18"/>
  <c r="G384" i="18"/>
  <c r="I382" i="18"/>
  <c r="G382" i="18"/>
  <c r="I381" i="18"/>
  <c r="G381" i="18"/>
  <c r="I380" i="18"/>
  <c r="G380" i="18"/>
  <c r="I379" i="18"/>
  <c r="G379" i="18"/>
  <c r="I378" i="18"/>
  <c r="G378" i="18"/>
  <c r="I377" i="18"/>
  <c r="G377" i="18"/>
  <c r="I376" i="18"/>
  <c r="G376" i="18"/>
  <c r="I375" i="18"/>
  <c r="G375" i="18"/>
  <c r="I372" i="18"/>
  <c r="G372" i="18"/>
  <c r="I371" i="18"/>
  <c r="G371" i="18"/>
  <c r="I370" i="18"/>
  <c r="G370" i="18"/>
  <c r="I369" i="18"/>
  <c r="G369" i="18"/>
  <c r="I368" i="18"/>
  <c r="G368" i="18"/>
  <c r="I367" i="18"/>
  <c r="G367" i="18"/>
  <c r="I366" i="18"/>
  <c r="G366" i="18"/>
  <c r="I365" i="18"/>
  <c r="G365" i="18"/>
  <c r="I364" i="18"/>
  <c r="G364" i="18"/>
  <c r="I363" i="18"/>
  <c r="G363" i="18"/>
  <c r="I360" i="18"/>
  <c r="G360" i="18"/>
  <c r="I359" i="18"/>
  <c r="G359" i="18"/>
  <c r="I358" i="18"/>
  <c r="G358" i="18"/>
  <c r="I357" i="18"/>
  <c r="G357" i="18"/>
  <c r="I356" i="18"/>
  <c r="G356" i="18"/>
  <c r="I355" i="18"/>
  <c r="G355" i="18"/>
  <c r="I354" i="18"/>
  <c r="G354" i="18"/>
  <c r="I353" i="18"/>
  <c r="G353" i="18"/>
  <c r="I352" i="18"/>
  <c r="G352" i="18"/>
  <c r="I351" i="18"/>
  <c r="G351" i="18"/>
  <c r="I349" i="18"/>
  <c r="I348" i="18"/>
  <c r="G348" i="18"/>
  <c r="I347" i="18"/>
  <c r="G347" i="18"/>
  <c r="I346" i="18"/>
  <c r="G346" i="18"/>
  <c r="I345" i="18"/>
  <c r="G345" i="18"/>
  <c r="I344" i="18"/>
  <c r="G344" i="18"/>
  <c r="I343" i="18"/>
  <c r="G343" i="18"/>
  <c r="I342" i="18"/>
  <c r="G342" i="18"/>
  <c r="I341" i="18"/>
  <c r="G341" i="18"/>
  <c r="I340" i="18"/>
  <c r="G340" i="18"/>
  <c r="I339" i="18"/>
  <c r="G339" i="18"/>
  <c r="I337" i="18"/>
  <c r="I336" i="18"/>
  <c r="G336" i="18"/>
  <c r="I335" i="18"/>
  <c r="G335" i="18"/>
  <c r="I334" i="18"/>
  <c r="G334" i="18"/>
  <c r="I333" i="18"/>
  <c r="G333" i="18"/>
  <c r="I332" i="18"/>
  <c r="G332" i="18"/>
  <c r="I331" i="18"/>
  <c r="G331" i="18"/>
  <c r="I330" i="18"/>
  <c r="G330" i="18"/>
  <c r="I329" i="18"/>
  <c r="G329" i="18"/>
  <c r="I328" i="18"/>
  <c r="G328" i="18"/>
  <c r="I327" i="18"/>
  <c r="G327" i="18"/>
  <c r="I325" i="18"/>
  <c r="I324" i="18"/>
  <c r="G324" i="18"/>
  <c r="I323" i="18"/>
  <c r="G323" i="18"/>
  <c r="I322" i="18"/>
  <c r="G322" i="18"/>
  <c r="I321" i="18"/>
  <c r="G321" i="18"/>
  <c r="I320" i="18"/>
  <c r="G320" i="18"/>
  <c r="I319" i="18"/>
  <c r="G319" i="18"/>
  <c r="I318" i="18"/>
  <c r="G318" i="18"/>
  <c r="I317" i="18"/>
  <c r="G317" i="18"/>
  <c r="I316" i="18"/>
  <c r="G316" i="18"/>
  <c r="I315" i="18"/>
  <c r="G315" i="18"/>
  <c r="I313" i="18"/>
  <c r="I312" i="18"/>
  <c r="G312" i="18"/>
  <c r="I311" i="18"/>
  <c r="G311" i="18"/>
  <c r="I310" i="18"/>
  <c r="G310" i="18"/>
  <c r="I309" i="18"/>
  <c r="G309" i="18"/>
  <c r="I308" i="18"/>
  <c r="G308" i="18"/>
  <c r="I307" i="18"/>
  <c r="G307" i="18"/>
  <c r="I306" i="18"/>
  <c r="G306" i="18"/>
  <c r="I305" i="18"/>
  <c r="G305" i="18"/>
  <c r="I304" i="18"/>
  <c r="G304" i="18"/>
  <c r="I303" i="18"/>
  <c r="G303" i="18"/>
  <c r="I301" i="18"/>
  <c r="I300" i="18"/>
  <c r="G300" i="18"/>
  <c r="I299" i="18"/>
  <c r="G299" i="18"/>
  <c r="I298" i="18"/>
  <c r="G298" i="18"/>
  <c r="I297" i="18"/>
  <c r="G297" i="18"/>
  <c r="I296" i="18"/>
  <c r="G296" i="18"/>
  <c r="I295" i="18"/>
  <c r="G295" i="18"/>
  <c r="I294" i="18"/>
  <c r="G294" i="18"/>
  <c r="I293" i="18"/>
  <c r="G293" i="18"/>
  <c r="I292" i="18"/>
  <c r="G292" i="18"/>
  <c r="I291" i="18"/>
  <c r="G291" i="18"/>
  <c r="G290" i="18"/>
  <c r="I289" i="18"/>
  <c r="I288" i="18"/>
  <c r="G288" i="18"/>
  <c r="I287" i="18"/>
  <c r="G287" i="18"/>
  <c r="I286" i="18"/>
  <c r="G286" i="18"/>
  <c r="I285" i="18"/>
  <c r="G285" i="18"/>
  <c r="I284" i="18"/>
  <c r="G284" i="18"/>
  <c r="I283" i="18"/>
  <c r="G283" i="18"/>
  <c r="I282" i="18"/>
  <c r="G282" i="18"/>
  <c r="I281" i="18"/>
  <c r="G281" i="18"/>
  <c r="I280" i="18"/>
  <c r="G280" i="18"/>
  <c r="G279" i="18"/>
  <c r="I278" i="18"/>
  <c r="G278" i="18"/>
  <c r="I277" i="18"/>
  <c r="G277" i="18"/>
  <c r="G276" i="18"/>
  <c r="I275" i="18"/>
  <c r="G275" i="18"/>
  <c r="I274" i="18"/>
  <c r="G274" i="18"/>
  <c r="I273" i="18"/>
  <c r="G273" i="18"/>
  <c r="I272" i="18"/>
  <c r="G272" i="18"/>
  <c r="I271" i="18"/>
  <c r="G271" i="18"/>
  <c r="I270" i="18"/>
  <c r="G270" i="18"/>
  <c r="I269" i="18"/>
  <c r="G269" i="18"/>
  <c r="I268" i="18"/>
  <c r="G268" i="18"/>
  <c r="I267" i="18"/>
  <c r="I266" i="18"/>
  <c r="G266" i="18"/>
  <c r="I265" i="18"/>
  <c r="G265" i="18"/>
  <c r="I264" i="18"/>
  <c r="G264" i="18"/>
  <c r="I263" i="18"/>
  <c r="G263" i="18"/>
  <c r="I262" i="18"/>
  <c r="G262" i="18"/>
  <c r="I261" i="18"/>
  <c r="G261" i="18"/>
  <c r="I260" i="18"/>
  <c r="G260" i="18"/>
  <c r="I259" i="18"/>
  <c r="G259" i="18"/>
  <c r="I258" i="18"/>
  <c r="G258" i="18"/>
  <c r="I257" i="18"/>
  <c r="G257" i="18"/>
  <c r="I256" i="18"/>
  <c r="G256" i="18"/>
  <c r="I255" i="18"/>
  <c r="G255" i="18"/>
  <c r="I254" i="18"/>
  <c r="G254" i="18"/>
  <c r="I253" i="18"/>
  <c r="G253" i="18"/>
  <c r="I252" i="18"/>
  <c r="G252" i="18"/>
  <c r="I251" i="18"/>
  <c r="G251" i="18"/>
  <c r="I250" i="18"/>
  <c r="G250" i="18"/>
  <c r="I249" i="18"/>
  <c r="G249" i="18"/>
  <c r="I248" i="18"/>
  <c r="G248" i="18"/>
  <c r="I247" i="18"/>
  <c r="G247" i="18"/>
  <c r="I246" i="18"/>
  <c r="G246" i="18"/>
  <c r="I245" i="18"/>
  <c r="G245" i="18"/>
  <c r="I244" i="18"/>
  <c r="G244" i="18"/>
  <c r="I243" i="18"/>
  <c r="G243" i="18"/>
  <c r="I242" i="18"/>
  <c r="G242" i="18"/>
  <c r="I241" i="18"/>
  <c r="G241" i="18"/>
  <c r="I240" i="18"/>
  <c r="G240" i="18"/>
  <c r="I239" i="18"/>
  <c r="G239" i="18"/>
  <c r="I238" i="18"/>
  <c r="G238" i="18"/>
  <c r="I237" i="18"/>
  <c r="G237" i="18"/>
  <c r="I236" i="18"/>
  <c r="G236" i="18"/>
  <c r="I235" i="18"/>
  <c r="G235" i="18"/>
  <c r="I234" i="18"/>
  <c r="G234" i="18"/>
  <c r="I233" i="18"/>
  <c r="G233" i="18"/>
  <c r="I232" i="18"/>
  <c r="G232" i="18"/>
  <c r="I231" i="18"/>
  <c r="G231" i="18"/>
  <c r="I230" i="18"/>
  <c r="G230" i="18"/>
  <c r="I229" i="18"/>
  <c r="G229" i="18"/>
  <c r="I228" i="18"/>
  <c r="G228" i="18"/>
  <c r="I227" i="18"/>
  <c r="G227" i="18"/>
  <c r="I226" i="18"/>
  <c r="G226" i="18"/>
  <c r="I225" i="18"/>
  <c r="G225" i="18"/>
  <c r="I224" i="18"/>
  <c r="G224" i="18"/>
  <c r="I223" i="18"/>
  <c r="G223" i="18"/>
  <c r="I222" i="18"/>
  <c r="G222" i="18"/>
  <c r="I221" i="18"/>
  <c r="G221" i="18"/>
  <c r="I220" i="18"/>
  <c r="G220" i="18"/>
  <c r="I219" i="18"/>
  <c r="G219" i="18"/>
  <c r="I218" i="18"/>
  <c r="G218" i="18"/>
  <c r="I217" i="18"/>
  <c r="G217" i="18"/>
  <c r="I216" i="18"/>
  <c r="G216" i="18"/>
  <c r="I215" i="18"/>
  <c r="G215" i="18"/>
  <c r="I214" i="18"/>
  <c r="G214" i="18"/>
  <c r="I213" i="18"/>
  <c r="G213" i="18"/>
  <c r="I212" i="18"/>
  <c r="G212" i="18"/>
  <c r="G211" i="18"/>
  <c r="I210" i="18"/>
  <c r="G210" i="18"/>
  <c r="I209" i="18"/>
  <c r="G209" i="18"/>
  <c r="I208" i="18"/>
  <c r="G208" i="18"/>
  <c r="I207" i="18"/>
  <c r="G207" i="18"/>
  <c r="I206" i="18"/>
  <c r="G206" i="18"/>
  <c r="I205" i="18"/>
  <c r="G205" i="18"/>
  <c r="I204" i="18"/>
  <c r="G204" i="18"/>
  <c r="I203" i="18"/>
  <c r="G203" i="18"/>
  <c r="I202" i="18"/>
  <c r="G202" i="18"/>
  <c r="I201" i="18"/>
  <c r="G201" i="18"/>
  <c r="I200" i="18"/>
  <c r="G200" i="18"/>
  <c r="I199" i="18"/>
  <c r="G199" i="18"/>
  <c r="I198" i="18"/>
  <c r="G198" i="18"/>
  <c r="I197" i="18"/>
  <c r="G197" i="18"/>
  <c r="I196" i="18"/>
  <c r="G196" i="18"/>
  <c r="I195" i="18"/>
  <c r="G195" i="18"/>
  <c r="I194" i="18"/>
  <c r="G194" i="18"/>
  <c r="I193" i="18"/>
  <c r="G193" i="18"/>
  <c r="I192" i="18"/>
  <c r="G192" i="18"/>
  <c r="I191" i="18"/>
  <c r="G191" i="18"/>
  <c r="I190" i="18"/>
  <c r="G190" i="18"/>
  <c r="I189" i="18"/>
  <c r="G189" i="18"/>
  <c r="I188" i="18"/>
  <c r="G188" i="18"/>
  <c r="I187" i="18"/>
  <c r="G187" i="18"/>
  <c r="I186" i="18"/>
  <c r="G186" i="18"/>
  <c r="I185" i="18"/>
  <c r="G185" i="18"/>
  <c r="I184" i="18"/>
  <c r="G184" i="18"/>
  <c r="I183" i="18"/>
  <c r="G183" i="18"/>
  <c r="I182" i="18"/>
  <c r="G182" i="18"/>
  <c r="I181" i="18"/>
  <c r="G181" i="18"/>
  <c r="I180" i="18"/>
  <c r="G180" i="18"/>
  <c r="I179" i="18"/>
  <c r="G179" i="18"/>
  <c r="I178" i="18"/>
  <c r="G178" i="18"/>
  <c r="I177" i="18"/>
  <c r="G177" i="18"/>
  <c r="I176" i="18"/>
  <c r="G176" i="18"/>
  <c r="I175" i="18"/>
  <c r="G175" i="18"/>
  <c r="I174" i="18"/>
  <c r="G174" i="18"/>
  <c r="I173" i="18"/>
  <c r="G173" i="18"/>
  <c r="I172" i="18"/>
  <c r="G172" i="18"/>
  <c r="I171" i="18"/>
  <c r="G171" i="18"/>
  <c r="I170" i="18"/>
  <c r="G170" i="18"/>
  <c r="I169" i="18"/>
  <c r="G169" i="18"/>
  <c r="I168" i="18"/>
  <c r="G168" i="18"/>
  <c r="I167" i="18"/>
  <c r="G167" i="18"/>
  <c r="I166" i="18"/>
  <c r="G166" i="18"/>
  <c r="I165" i="18"/>
  <c r="G165" i="18"/>
  <c r="I164" i="18"/>
  <c r="G164" i="18"/>
  <c r="I163" i="18"/>
  <c r="G163" i="18"/>
  <c r="I162" i="18"/>
  <c r="G162" i="18"/>
  <c r="I161" i="18"/>
  <c r="G161" i="18"/>
  <c r="I160" i="18"/>
  <c r="G160" i="18"/>
  <c r="I159" i="18"/>
  <c r="G159" i="18"/>
  <c r="I158" i="18"/>
  <c r="G158" i="18"/>
  <c r="I157" i="18"/>
  <c r="G157" i="18"/>
  <c r="I156" i="18"/>
  <c r="G156" i="18"/>
  <c r="I155" i="18"/>
  <c r="G155" i="18"/>
  <c r="I154" i="18"/>
  <c r="G154" i="18"/>
  <c r="I153" i="18"/>
  <c r="G153" i="18"/>
  <c r="I152" i="18"/>
  <c r="G152" i="18"/>
  <c r="I151" i="18"/>
  <c r="G151" i="18"/>
  <c r="I150" i="18"/>
  <c r="G150" i="18"/>
  <c r="I149" i="18"/>
  <c r="G149" i="18"/>
  <c r="I148" i="18"/>
  <c r="G148" i="18"/>
  <c r="I147" i="18"/>
  <c r="G147" i="18"/>
  <c r="I146" i="18"/>
  <c r="G146" i="18"/>
  <c r="I145" i="18"/>
  <c r="G145" i="18"/>
  <c r="I144" i="18"/>
  <c r="G144" i="18"/>
  <c r="I143" i="18"/>
  <c r="G143" i="18"/>
  <c r="I142" i="18"/>
  <c r="G142" i="18"/>
  <c r="I141" i="18"/>
  <c r="G141" i="18"/>
  <c r="I140" i="18"/>
  <c r="G140" i="18"/>
  <c r="I139" i="18"/>
  <c r="G139" i="18"/>
  <c r="I138" i="18"/>
  <c r="G138" i="18"/>
  <c r="I137" i="18"/>
  <c r="G137" i="18"/>
  <c r="I136" i="18"/>
  <c r="G136" i="18"/>
  <c r="I135" i="18"/>
  <c r="G135" i="18"/>
  <c r="I134" i="18"/>
  <c r="G134" i="18"/>
  <c r="I133" i="18"/>
  <c r="G133" i="18"/>
  <c r="I132" i="18"/>
  <c r="G132" i="18"/>
  <c r="I131" i="18"/>
  <c r="G131" i="18"/>
  <c r="I130" i="18"/>
  <c r="G130" i="18"/>
  <c r="I129" i="18"/>
  <c r="G129" i="18"/>
  <c r="I128" i="18"/>
  <c r="G128" i="18"/>
  <c r="I127" i="18"/>
  <c r="G127" i="18"/>
  <c r="I126" i="18"/>
  <c r="G126" i="18"/>
  <c r="I125" i="18"/>
  <c r="G125" i="18"/>
  <c r="I124" i="18"/>
  <c r="G124" i="18"/>
  <c r="I123" i="18"/>
  <c r="G123" i="18"/>
  <c r="I122" i="18"/>
  <c r="G122" i="18"/>
  <c r="I121" i="18"/>
  <c r="G121" i="18"/>
  <c r="I120" i="18"/>
  <c r="G120" i="18"/>
  <c r="I119" i="18"/>
  <c r="G119" i="18"/>
  <c r="I118" i="18"/>
  <c r="G118" i="18"/>
  <c r="I117" i="18"/>
  <c r="G117" i="18"/>
  <c r="I116" i="18"/>
  <c r="G116" i="18"/>
  <c r="I115" i="18"/>
  <c r="G115" i="18"/>
  <c r="I114" i="18"/>
  <c r="G114" i="18"/>
  <c r="I113" i="18"/>
  <c r="G113" i="18"/>
  <c r="I112" i="18"/>
  <c r="G112" i="18"/>
  <c r="I111" i="18"/>
  <c r="G111" i="18"/>
  <c r="I110" i="18"/>
  <c r="G110" i="18"/>
  <c r="I109" i="18"/>
  <c r="G109" i="18"/>
  <c r="I108" i="18"/>
  <c r="G108" i="18"/>
  <c r="I107" i="18"/>
  <c r="G107" i="18"/>
  <c r="I106" i="18"/>
  <c r="G106" i="18"/>
  <c r="I105" i="18"/>
  <c r="G105" i="18"/>
  <c r="I104" i="18"/>
  <c r="G104" i="18"/>
  <c r="I103" i="18"/>
  <c r="G103" i="18"/>
  <c r="I102" i="18"/>
  <c r="G102" i="18"/>
  <c r="I101" i="18"/>
  <c r="G101" i="18"/>
  <c r="I100" i="18"/>
  <c r="G100" i="18"/>
  <c r="I99" i="18"/>
  <c r="G99" i="18"/>
  <c r="I98" i="18"/>
  <c r="G98" i="18"/>
  <c r="I97" i="18"/>
  <c r="G97" i="18"/>
  <c r="I96" i="18"/>
  <c r="G96" i="18"/>
  <c r="I95" i="18"/>
  <c r="G95" i="18"/>
  <c r="I94" i="18"/>
  <c r="G94" i="18"/>
  <c r="I93" i="18"/>
  <c r="G93" i="18"/>
  <c r="I92" i="18"/>
  <c r="G92" i="18"/>
  <c r="I91" i="18"/>
  <c r="G91" i="18"/>
  <c r="I90" i="18"/>
  <c r="G90" i="18"/>
  <c r="I89" i="18"/>
  <c r="G89" i="18"/>
  <c r="I88" i="18"/>
  <c r="G88" i="18"/>
  <c r="I87" i="18"/>
  <c r="G87" i="18"/>
  <c r="I86" i="18"/>
  <c r="G86" i="18"/>
  <c r="I85" i="18"/>
  <c r="G85" i="18"/>
  <c r="I84" i="18"/>
  <c r="G84" i="18"/>
  <c r="I83" i="18"/>
  <c r="G83" i="18"/>
  <c r="I82" i="18"/>
  <c r="G82" i="18"/>
  <c r="I81" i="18"/>
  <c r="G81" i="18"/>
  <c r="I80" i="18"/>
  <c r="G80" i="18"/>
  <c r="I79" i="18"/>
  <c r="G79" i="18"/>
  <c r="I78" i="18"/>
  <c r="G78" i="18"/>
  <c r="I77" i="18"/>
  <c r="G77" i="18"/>
  <c r="I76" i="18"/>
  <c r="G76" i="18"/>
  <c r="I75" i="18"/>
  <c r="G75" i="18"/>
  <c r="I74" i="18"/>
  <c r="G74" i="18"/>
  <c r="I73" i="18"/>
  <c r="G73" i="18"/>
  <c r="I72" i="18"/>
  <c r="G72" i="18"/>
  <c r="I71" i="18"/>
  <c r="G71" i="18"/>
  <c r="I70" i="18"/>
  <c r="G70" i="18"/>
  <c r="I69" i="18"/>
  <c r="G69" i="18"/>
  <c r="I68" i="18"/>
  <c r="G68" i="18"/>
  <c r="I67" i="18"/>
  <c r="G67" i="18"/>
  <c r="I66" i="18"/>
  <c r="G66" i="18"/>
  <c r="I65" i="18"/>
  <c r="G65" i="18"/>
  <c r="I64" i="18"/>
  <c r="G64" i="18"/>
  <c r="I63" i="18"/>
  <c r="G63" i="18"/>
  <c r="I62" i="18"/>
  <c r="G62" i="18"/>
  <c r="I61" i="18"/>
  <c r="G61" i="18"/>
  <c r="I60" i="18"/>
  <c r="G60" i="18"/>
  <c r="I59" i="18"/>
  <c r="G59" i="18"/>
  <c r="I58" i="18"/>
  <c r="G58" i="18"/>
  <c r="I57" i="18"/>
  <c r="G57" i="18"/>
  <c r="I56" i="18"/>
  <c r="G56" i="18"/>
  <c r="I55" i="18"/>
  <c r="G55" i="18"/>
  <c r="I54" i="18"/>
  <c r="G54" i="18"/>
  <c r="I53" i="18"/>
  <c r="G53" i="18"/>
  <c r="I52" i="18"/>
  <c r="G52" i="18"/>
  <c r="I51" i="18"/>
  <c r="G51" i="18"/>
  <c r="I50" i="18"/>
  <c r="G50" i="18"/>
  <c r="I49" i="18"/>
  <c r="G49" i="18"/>
  <c r="I48" i="18"/>
  <c r="G48" i="18"/>
  <c r="I47" i="18"/>
  <c r="I46" i="18"/>
  <c r="G46" i="18"/>
  <c r="I45" i="18"/>
  <c r="G45" i="18"/>
  <c r="I44" i="18"/>
  <c r="G44" i="18"/>
  <c r="I43" i="18"/>
  <c r="G43" i="18"/>
  <c r="I42" i="18"/>
  <c r="G42" i="18"/>
  <c r="I41" i="18"/>
  <c r="G41" i="18"/>
  <c r="I40" i="18"/>
  <c r="G40" i="18"/>
  <c r="I39" i="18"/>
  <c r="G39" i="18"/>
  <c r="I38" i="18"/>
  <c r="G38" i="18"/>
  <c r="I37" i="18"/>
  <c r="G37" i="18"/>
  <c r="I36" i="18"/>
  <c r="G36" i="18"/>
  <c r="I35" i="18"/>
  <c r="G35" i="18"/>
  <c r="I34" i="18"/>
  <c r="G34" i="18"/>
  <c r="I33" i="18"/>
  <c r="G33" i="18"/>
  <c r="I32" i="18"/>
  <c r="G32" i="18"/>
  <c r="I31" i="18"/>
  <c r="G31" i="18"/>
  <c r="I30" i="18"/>
  <c r="G30" i="18"/>
  <c r="I29" i="18"/>
  <c r="G29" i="18"/>
  <c r="I28" i="18"/>
  <c r="G28" i="18"/>
  <c r="I27" i="18"/>
  <c r="G27" i="18"/>
  <c r="I26" i="18"/>
  <c r="G26" i="18"/>
  <c r="I25" i="18"/>
  <c r="G25" i="18"/>
  <c r="I24" i="18"/>
  <c r="G24" i="18"/>
  <c r="I23" i="18"/>
  <c r="G23" i="18"/>
  <c r="I22" i="18"/>
  <c r="G22" i="18"/>
  <c r="I21" i="18"/>
  <c r="G21" i="18"/>
  <c r="I20" i="18"/>
  <c r="G20" i="18"/>
  <c r="I19" i="18"/>
  <c r="G19" i="18"/>
  <c r="I18" i="18"/>
  <c r="G18" i="18"/>
  <c r="I17" i="18"/>
  <c r="G17" i="18"/>
  <c r="I16" i="18"/>
  <c r="G16" i="18"/>
  <c r="I15" i="18"/>
  <c r="G15" i="18"/>
  <c r="I14" i="18"/>
  <c r="G14" i="18"/>
  <c r="I13" i="18"/>
  <c r="G13" i="18"/>
  <c r="I12" i="18"/>
  <c r="G12" i="18"/>
  <c r="I11" i="18"/>
  <c r="G11" i="18"/>
  <c r="I10" i="18"/>
  <c r="G10" i="18"/>
  <c r="I9" i="18"/>
  <c r="G9" i="18"/>
  <c r="I8" i="18"/>
  <c r="G8" i="18"/>
  <c r="I7" i="18"/>
  <c r="G7" i="18"/>
  <c r="I6" i="18"/>
  <c r="G6" i="18"/>
  <c r="I5" i="18"/>
  <c r="G5" i="18"/>
  <c r="G383" i="18" l="1"/>
  <c r="I383" i="18"/>
  <c r="I395" i="18"/>
  <c r="G337" i="18"/>
  <c r="G349" i="18"/>
  <c r="G361" i="18"/>
  <c r="G373" i="18"/>
  <c r="G385" i="18"/>
  <c r="G396" i="18"/>
  <c r="I396" i="18"/>
  <c r="G397" i="18"/>
  <c r="I361" i="18"/>
  <c r="I373" i="18"/>
  <c r="I385" i="18"/>
  <c r="G302" i="18"/>
  <c r="G314" i="18"/>
  <c r="G326" i="18"/>
  <c r="G338" i="18"/>
  <c r="G350" i="18"/>
  <c r="G362" i="18"/>
  <c r="G374" i="18"/>
  <c r="G386" i="18"/>
  <c r="I279" i="18"/>
  <c r="I290" i="18"/>
  <c r="I302" i="18"/>
  <c r="I314" i="18"/>
  <c r="I326" i="18"/>
  <c r="I338" i="18"/>
  <c r="I350" i="18"/>
  <c r="I362" i="18"/>
  <c r="I374" i="18"/>
  <c r="I386" i="18"/>
  <c r="M398" i="13" l="1"/>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57" i="13"/>
  <c r="M58" i="13"/>
  <c r="M59" i="13"/>
  <c r="M60" i="13"/>
  <c r="M61" i="13"/>
  <c r="M62" i="13"/>
  <c r="M63" i="13"/>
  <c r="M64" i="13"/>
  <c r="M65" i="13"/>
  <c r="M66" i="13"/>
  <c r="M67" i="13"/>
  <c r="M68" i="13"/>
  <c r="M69" i="13"/>
  <c r="M70" i="13"/>
  <c r="M71" i="13"/>
  <c r="M72" i="13"/>
  <c r="M73" i="13"/>
  <c r="M74" i="13"/>
  <c r="M75" i="13"/>
  <c r="M76" i="13"/>
  <c r="M77" i="13"/>
  <c r="M78" i="13"/>
  <c r="M79" i="13"/>
  <c r="M80" i="13"/>
  <c r="M81" i="13"/>
  <c r="M82" i="13"/>
  <c r="M83" i="13"/>
  <c r="M84" i="13"/>
  <c r="M85" i="13"/>
  <c r="M86" i="13"/>
  <c r="M87" i="13"/>
  <c r="M88" i="13"/>
  <c r="M89" i="13"/>
  <c r="M90" i="13"/>
  <c r="M91" i="13"/>
  <c r="M92" i="13"/>
  <c r="M93" i="13"/>
  <c r="M94" i="13"/>
  <c r="M95" i="13"/>
  <c r="M96" i="13"/>
  <c r="M97" i="13"/>
  <c r="M98" i="13"/>
  <c r="M99" i="13"/>
  <c r="M100" i="13"/>
  <c r="M101" i="13"/>
  <c r="M102" i="13"/>
  <c r="M103" i="13"/>
  <c r="M104" i="13"/>
  <c r="M105" i="13"/>
  <c r="M106" i="13"/>
  <c r="M107" i="13"/>
  <c r="M108" i="13"/>
  <c r="M109" i="13"/>
  <c r="M110" i="13"/>
  <c r="M111" i="13"/>
  <c r="M112" i="13"/>
  <c r="M113" i="13"/>
  <c r="M114" i="13"/>
  <c r="M115" i="13"/>
  <c r="M116" i="13"/>
  <c r="M117" i="13"/>
  <c r="M118" i="13"/>
  <c r="M119" i="13"/>
  <c r="M120" i="13"/>
  <c r="M121" i="13"/>
  <c r="M122" i="13"/>
  <c r="M123" i="13"/>
  <c r="M124" i="13"/>
  <c r="M125" i="13"/>
  <c r="M126" i="13"/>
  <c r="M127" i="13"/>
  <c r="M128" i="13"/>
  <c r="M129" i="13"/>
  <c r="M130" i="13"/>
  <c r="M131" i="13"/>
  <c r="M132" i="13"/>
  <c r="M133" i="13"/>
  <c r="M134" i="13"/>
  <c r="M135" i="13"/>
  <c r="M136" i="13"/>
  <c r="M137" i="13"/>
  <c r="M138" i="13"/>
  <c r="M139" i="13"/>
  <c r="M140" i="13"/>
  <c r="M141" i="13"/>
  <c r="M142" i="13"/>
  <c r="M143" i="13"/>
  <c r="M144" i="13"/>
  <c r="M145" i="13"/>
  <c r="M146" i="13"/>
  <c r="M147" i="13"/>
  <c r="M148" i="13"/>
  <c r="M149" i="13"/>
  <c r="M150" i="13"/>
  <c r="M151" i="13"/>
  <c r="M152" i="13"/>
  <c r="M153" i="13"/>
  <c r="M154" i="13"/>
  <c r="M155" i="13"/>
  <c r="M156" i="13"/>
  <c r="M157" i="13"/>
  <c r="M158" i="13"/>
  <c r="M159" i="13"/>
  <c r="M160" i="13"/>
  <c r="M161" i="13"/>
  <c r="M162" i="13"/>
  <c r="M163" i="13"/>
  <c r="M164" i="13"/>
  <c r="M165" i="13"/>
  <c r="M166" i="13"/>
  <c r="M167" i="13"/>
  <c r="M168" i="13"/>
  <c r="M169" i="13"/>
  <c r="M170" i="13"/>
  <c r="M171" i="13"/>
  <c r="M172" i="13"/>
  <c r="M173" i="13"/>
  <c r="M174" i="13"/>
  <c r="M175" i="13"/>
  <c r="M176" i="13"/>
  <c r="M177" i="13"/>
  <c r="M178" i="13"/>
  <c r="M179" i="13"/>
  <c r="M180" i="13"/>
  <c r="M181" i="13"/>
  <c r="M182" i="13"/>
  <c r="M183" i="13"/>
  <c r="M184" i="13"/>
  <c r="M185" i="13"/>
  <c r="M186" i="13"/>
  <c r="M187" i="13"/>
  <c r="M188" i="13"/>
  <c r="M189" i="13"/>
  <c r="M190" i="13"/>
  <c r="M191" i="13"/>
  <c r="M192" i="13"/>
  <c r="M193" i="13"/>
  <c r="M194" i="13"/>
  <c r="M195" i="13"/>
  <c r="M196" i="13"/>
  <c r="M197" i="13"/>
  <c r="M198" i="13"/>
  <c r="M199" i="13"/>
  <c r="M200" i="13"/>
  <c r="M201" i="13"/>
  <c r="M202" i="13"/>
  <c r="M203" i="13"/>
  <c r="M204" i="13"/>
  <c r="M205" i="13"/>
  <c r="M206" i="13"/>
  <c r="M207" i="13"/>
  <c r="M208" i="13"/>
  <c r="M209" i="13"/>
  <c r="M210" i="13"/>
  <c r="M211" i="13"/>
  <c r="M212" i="13"/>
  <c r="M213" i="13"/>
  <c r="M214" i="13"/>
  <c r="M215" i="13"/>
  <c r="M216" i="13"/>
  <c r="M217" i="13"/>
  <c r="M218" i="13"/>
  <c r="M219" i="13"/>
  <c r="M220" i="13"/>
  <c r="M221" i="13"/>
  <c r="M222" i="13"/>
  <c r="M223" i="13"/>
  <c r="M224" i="13"/>
  <c r="M225" i="13"/>
  <c r="M226" i="13"/>
  <c r="M227" i="13"/>
  <c r="M228" i="13"/>
  <c r="M229" i="13"/>
  <c r="M230" i="13"/>
  <c r="M231" i="13"/>
  <c r="M232" i="13"/>
  <c r="M233" i="13"/>
  <c r="M234" i="13"/>
  <c r="M235" i="13"/>
  <c r="M236" i="13"/>
  <c r="M237" i="13"/>
  <c r="M238" i="13"/>
  <c r="M239" i="13"/>
  <c r="M240" i="13"/>
  <c r="M241" i="13"/>
  <c r="M242" i="13"/>
  <c r="M243" i="13"/>
  <c r="M244" i="13"/>
  <c r="M245" i="13"/>
  <c r="M246" i="13"/>
  <c r="M247" i="13"/>
  <c r="M248" i="13"/>
  <c r="M249" i="13"/>
  <c r="M250" i="13"/>
  <c r="M251" i="13"/>
  <c r="M252" i="13"/>
  <c r="M253" i="13"/>
  <c r="M254" i="13"/>
  <c r="M255" i="13"/>
  <c r="M256" i="13"/>
  <c r="M257" i="13"/>
  <c r="M258" i="13"/>
  <c r="M259" i="13"/>
  <c r="M260" i="13"/>
  <c r="M261" i="13"/>
  <c r="M262" i="13"/>
  <c r="M263" i="13"/>
  <c r="M264" i="13"/>
  <c r="M265" i="13"/>
  <c r="M266" i="13"/>
  <c r="M267" i="13"/>
  <c r="M268" i="13"/>
  <c r="M269" i="13"/>
  <c r="M270" i="13"/>
  <c r="M271" i="13"/>
  <c r="M272" i="13"/>
  <c r="M273" i="13"/>
  <c r="M274" i="13"/>
  <c r="M275" i="13"/>
  <c r="M276" i="13"/>
  <c r="M277" i="13"/>
  <c r="M278" i="13"/>
  <c r="M279" i="13"/>
  <c r="M280" i="13"/>
  <c r="M281" i="13"/>
  <c r="M282" i="13"/>
  <c r="M283" i="13"/>
  <c r="M284" i="13"/>
  <c r="M285" i="13"/>
  <c r="M286" i="13"/>
  <c r="M287" i="13"/>
  <c r="M288" i="13"/>
  <c r="M289" i="13"/>
  <c r="M290" i="13"/>
  <c r="M291" i="13"/>
  <c r="M292" i="13"/>
  <c r="M293" i="13"/>
  <c r="M294" i="13"/>
  <c r="M295" i="13"/>
  <c r="M296" i="13"/>
  <c r="M297" i="13"/>
  <c r="M298" i="13"/>
  <c r="M299" i="13"/>
  <c r="M300" i="13"/>
  <c r="M301" i="13"/>
  <c r="M302" i="13"/>
  <c r="M303" i="13"/>
  <c r="M304" i="13"/>
  <c r="M305" i="13"/>
  <c r="M306" i="13"/>
  <c r="M307" i="13"/>
  <c r="M308" i="13"/>
  <c r="M309" i="13"/>
  <c r="M310" i="13"/>
  <c r="M311" i="13"/>
  <c r="M312" i="13"/>
  <c r="M313" i="13"/>
  <c r="M314" i="13"/>
  <c r="M315" i="13"/>
  <c r="M316" i="13"/>
  <c r="M317" i="13"/>
  <c r="M318" i="13"/>
  <c r="M319" i="13"/>
  <c r="M320" i="13"/>
  <c r="M321" i="13"/>
  <c r="M322" i="13"/>
  <c r="M323" i="13"/>
  <c r="M324" i="13"/>
  <c r="M325" i="13"/>
  <c r="M326" i="13"/>
  <c r="M327" i="13"/>
  <c r="M328" i="13"/>
  <c r="M329" i="13"/>
  <c r="M330" i="13"/>
  <c r="M331" i="13"/>
  <c r="M332" i="13"/>
  <c r="M333" i="13"/>
  <c r="M334" i="13"/>
  <c r="M335" i="13"/>
  <c r="M336" i="13"/>
  <c r="M337" i="13"/>
  <c r="M338" i="13"/>
  <c r="M339" i="13"/>
  <c r="M340" i="13"/>
  <c r="M341" i="13"/>
  <c r="M342" i="13"/>
  <c r="M343" i="13"/>
  <c r="M344" i="13"/>
  <c r="M345" i="13"/>
  <c r="M346" i="13"/>
  <c r="M347" i="13"/>
  <c r="M348" i="13"/>
  <c r="M349" i="13"/>
  <c r="M350" i="13"/>
  <c r="M351" i="13"/>
  <c r="M352" i="13"/>
  <c r="M353" i="13"/>
  <c r="M354" i="13"/>
  <c r="M355" i="13"/>
  <c r="M356" i="13"/>
  <c r="M357" i="13"/>
  <c r="M358" i="13"/>
  <c r="M359" i="13"/>
  <c r="M360" i="13"/>
  <c r="M361" i="13"/>
  <c r="M362" i="13"/>
  <c r="M363" i="13"/>
  <c r="M364" i="13"/>
  <c r="M365" i="13"/>
  <c r="M366" i="13"/>
  <c r="M367" i="13"/>
  <c r="M368" i="13"/>
  <c r="M369" i="13"/>
  <c r="M370" i="13"/>
  <c r="M371" i="13"/>
  <c r="M372" i="13"/>
  <c r="M373" i="13"/>
  <c r="M374" i="13"/>
  <c r="M375" i="13"/>
  <c r="M376" i="13"/>
  <c r="M377" i="13"/>
  <c r="M378" i="13"/>
  <c r="M379" i="13"/>
  <c r="M380" i="13"/>
  <c r="M381" i="13"/>
  <c r="M382" i="13"/>
  <c r="M383" i="13"/>
  <c r="M384" i="13"/>
  <c r="M385" i="13"/>
  <c r="M386" i="13"/>
  <c r="M387" i="13"/>
  <c r="M388" i="13"/>
  <c r="M389" i="13"/>
  <c r="M390" i="13"/>
  <c r="M391" i="13"/>
  <c r="M392" i="13"/>
  <c r="M393" i="13"/>
  <c r="M394" i="13"/>
  <c r="M395" i="13"/>
  <c r="M396" i="13"/>
  <c r="M397" i="13"/>
  <c r="M4" i="13" l="1"/>
</calcChain>
</file>

<file path=xl/sharedStrings.xml><?xml version="1.0" encoding="utf-8"?>
<sst xmlns="http://schemas.openxmlformats.org/spreadsheetml/2006/main" count="1840" uniqueCount="950">
  <si>
    <t>FY 2026 Title I, Parts A &amp; D Grant Allocations - Overview</t>
  </si>
  <si>
    <t>This workbook contains information regarding FY 2026 Title I allocations for Massachusetts school districts and state agencies receiving Title I, Part D (Neglected and Delinquent) funds. The 'District Allocations' worksheet details district Title I, Part A allocations, and the 'Neglected and Delinquent Sites' and 'State Agencies' worksheets list Neglected and Delinquent allocations by site.</t>
  </si>
  <si>
    <t>Eligibility:</t>
  </si>
  <si>
    <t xml:space="preserve">Eligibility requirements for each of the Title I grants are based on federal population and poverty census data for children ages 5 through 17. Please note that the federal poverty calculations differ from the Massachusetts low-income definition which uses student participation in one or more of the following state-administered programs: the Supplemental Nutrition Assistance Program (SNAP), Transitional Assistance for Families with Dependent Children (TAFDC), the Department of Children and Families' foster care program, and MassHealth (Medicaid), and local data. FY2026 Title I allocations are based on 2023 federal census estimates of poverty, and October 2024 data on the number of children residing in locally operated institutions for neglected and delinquent children, foster homes, and non-Census data on families above poverty receiving assistance under the Temporary Assistance for Needy Families program. </t>
  </si>
  <si>
    <t>Eligibility Criteria:</t>
  </si>
  <si>
    <r>
      <t>Basic Grant</t>
    </r>
    <r>
      <rPr>
        <sz val="10"/>
        <rFont val="Arial"/>
        <family val="2"/>
      </rPr>
      <t>:</t>
    </r>
    <r>
      <rPr>
        <b/>
        <sz val="10"/>
        <rFont val="Arial"/>
        <family val="2"/>
      </rPr>
      <t xml:space="preserve"> </t>
    </r>
    <r>
      <rPr>
        <sz val="10"/>
        <rFont val="Arial"/>
        <family val="2"/>
      </rPr>
      <t>10 or more students in poverty, representing 2 percent or higher of age 5-17 population</t>
    </r>
  </si>
  <si>
    <r>
      <t>Concentration Grant</t>
    </r>
    <r>
      <rPr>
        <sz val="10"/>
        <rFont val="Arial"/>
        <family val="2"/>
      </rPr>
      <t>: 6,500 students or more in poverty or a poverty percentage of 15 percent or higher of age 5-17 population</t>
    </r>
  </si>
  <si>
    <r>
      <t>Targeted Grant</t>
    </r>
    <r>
      <rPr>
        <sz val="10"/>
        <rFont val="Arial"/>
        <family val="2"/>
      </rPr>
      <t>: 10 or more students in poverty, representing 5 percent or higher of age 5-17 population</t>
    </r>
  </si>
  <si>
    <r>
      <t>Education Finance Incentive Grant (EFIG)</t>
    </r>
    <r>
      <rPr>
        <sz val="10"/>
        <rFont val="Arial"/>
        <family val="2"/>
      </rPr>
      <t>: 10 or more students in poverty, representing 5 percent or higher of age 5-17 population</t>
    </r>
  </si>
  <si>
    <t>Adjusting Census Data for Charter and Regional Vocational Schools:</t>
  </si>
  <si>
    <t>The U.S. Department of Education determines poverty percentages and district allocations only for cities, towns, and academic regional districts ("regular LEAs") using federal census data, as described above. States must then determine the age 5-17 populations, poverty counts, poverty percentages and initial allocation amounts for each of the four Title I grants for all charter and vocational schools in the state. Using the town of residence field in the Student Information Management System (SIMS), the Massachusetts Department of Elementary and Secondary Education (DESE) can identify districts that “send” students to charter and regional vocational schools. Per federal rules, ESE adjusts the census population correspondingly for the sending districts. Poverty counts for charter and regional vocational schools are calculated proportionally using students identified as low-income based on participation in one or more of the following state-administered support programs: the Supplemental Nutrition Assistance Program (SNAP), Transitional Assistance for Families with Dependent Children (TAFDC), the Department of Children and Families' foster care program, and MassHealth (Medicaid).</t>
  </si>
  <si>
    <t>Hold-Harmless Provision</t>
  </si>
  <si>
    <t>The hold-harmless provision under Title I, Part A limits the reduction of a district's allocation compared to the previous year. The hold-harmless provision is applied separately to each of the four Title I, Part A grants, and is only applicable if a district meets the eligibility requirements for the particular grant. An eligible district's hold-harmless level is determined based on its poverty percentage, as outlined in the table below. To view the poverty percentage for an individual district, see column E in the FY26 District Allocations worksheet contained in this workbook.</t>
  </si>
  <si>
    <t>Poverty 
Percentage</t>
  </si>
  <si>
    <t>Percentage of                    FY 2025 Allocation</t>
  </si>
  <si>
    <t>2-14.95%</t>
  </si>
  <si>
    <t>15-29.95%</t>
  </si>
  <si>
    <t>= &gt; 30%</t>
  </si>
  <si>
    <t>Data Definitions</t>
  </si>
  <si>
    <t>Data Element</t>
  </si>
  <si>
    <t>Definition</t>
  </si>
  <si>
    <t>Poverty Number</t>
  </si>
  <si>
    <t>Based on the income year 2023 Census estimates provided by the United States Department of Education (ED) and adjusted for charter and vocational schools.</t>
  </si>
  <si>
    <t>5-17 Population</t>
  </si>
  <si>
    <t xml:space="preserve">Based on the income year 2023 Census estimates provided by ED and adjusted for charter and vocational schools. </t>
  </si>
  <si>
    <t>Poverty Percentage</t>
  </si>
  <si>
    <t>The number of students in poverty divided by the 5-17 population.</t>
  </si>
  <si>
    <t>Basic Grant</t>
  </si>
  <si>
    <t>10 or more students in poverty and a poverty percentage of 2 percent or greater</t>
  </si>
  <si>
    <t>Neglected</t>
  </si>
  <si>
    <t>Based on the annual Neglected and Delinquent Survey, the Department calculates the per pupil expenditure of the Basic grant for all districts with a neglected population. The district then appropriates from the Basic Grant the amount per pupil for the number of neglected students residing in the district to the neglected site in the survey. (See Neglected and Delinquent Sites worksheet for site allocations.)</t>
  </si>
  <si>
    <t>Concentration Grant</t>
  </si>
  <si>
    <t xml:space="preserve">6,500 or more students in poverty or a poverty percentage of 15 percent or higher. If the district becomes ineligible for the grant, then the hold-harmless provision applies for four years after the initial eligibility.  </t>
  </si>
  <si>
    <t>Targeted Grant</t>
  </si>
  <si>
    <t>10 or more students in poverty and a poverty percentage of 5 percent or greater.</t>
  </si>
  <si>
    <t>Education Finance Incentive Grant (EFIG)</t>
  </si>
  <si>
    <t>FY 2026 Title I Part A Total</t>
  </si>
  <si>
    <t>Total amount for Title I, Part A in the regular Title I allocation. These funds do not include district Delinquent (Title I, Part D, Subpart 2) allocation amounts.</t>
  </si>
  <si>
    <t>Delinquent Allocation</t>
  </si>
  <si>
    <t>Title I, Part D, Subpart 2. The state per pupil expenditure multiplied by the number of students in the site. The allocation is in addition to the district Part A grants. (See Neglected and Delinquent Sites worksheet for site allocations.)</t>
  </si>
  <si>
    <t>Total Title I Allocation</t>
  </si>
  <si>
    <r>
      <t xml:space="preserve">Total Title I regular allocation including Delinquent (Title I, Part D, Subpart 2) amounts. </t>
    </r>
    <r>
      <rPr>
        <b/>
        <sz val="10"/>
        <rFont val="Arial"/>
        <family val="2"/>
      </rPr>
      <t>Districts must apply for this amount when using the FY26 Consolidated ESSA Application (Fund Code 0305) in the Massachusetts Grants for Education Management System (GEM$)</t>
    </r>
    <r>
      <rPr>
        <sz val="10"/>
        <rFont val="Arial"/>
        <family val="2"/>
      </rPr>
      <t>.</t>
    </r>
  </si>
  <si>
    <t>Neglected and Delinquent Sites Worksheet</t>
  </si>
  <si>
    <t>Neglected Count</t>
  </si>
  <si>
    <t>Total neglected population at the site.</t>
  </si>
  <si>
    <t xml:space="preserve">Neglected Amount </t>
  </si>
  <si>
    <t>The per pupil expenditure of the district's Basic Grant multiplied by the number of neglected students at the site.</t>
  </si>
  <si>
    <t>Delinquent Count</t>
  </si>
  <si>
    <t xml:space="preserve">Total delinquent population at the site. </t>
  </si>
  <si>
    <t>Delinquent Amount</t>
  </si>
  <si>
    <t>The state per pupil expenditure multiplied by the number of students at the site. The allocation is in addition to district Part A grants.</t>
  </si>
  <si>
    <r>
      <t xml:space="preserve">Four-Year Summary Worksheet - </t>
    </r>
    <r>
      <rPr>
        <i/>
        <u/>
        <sz val="10"/>
        <rFont val="Arial"/>
        <family val="2"/>
      </rPr>
      <t>For Informational Purposes Only</t>
    </r>
  </si>
  <si>
    <t>FY 2026 Title I, Part A Allocation</t>
  </si>
  <si>
    <t>Total amount for Title I, Part A in the FY 2026 Title I allocation. These funds do not include district Delinquent (Title I, Part D, Subpart 2) allocation amounts.</t>
  </si>
  <si>
    <t>FY 2023-25 Final Title I, Part A Allocations</t>
  </si>
  <si>
    <t xml:space="preserve">Final FY23, FY24, FY25 Title I, Part A allocations, excluding district Delinquent (Title I, Part D, Subpart 2) funds, but including reallocated funds from districts that did not accept Title I funds, and remaining funds from the state's New and Expanding Charter School account. </t>
  </si>
  <si>
    <t>FY 2026 Title I, Parts A &amp; D District Allocations</t>
  </si>
  <si>
    <t>Last updated 7.22.2025</t>
  </si>
  <si>
    <t>2023 Census Data</t>
  </si>
  <si>
    <t>FY 2026 Title I Grant Allocations</t>
  </si>
  <si>
    <t>Org Code</t>
  </si>
  <si>
    <t>District Name</t>
  </si>
  <si>
    <r>
      <t xml:space="preserve">Neglected </t>
    </r>
    <r>
      <rPr>
        <sz val="10"/>
        <rFont val="Arial"/>
        <family val="2"/>
      </rPr>
      <t>(Included in the Basic Grant Award)</t>
    </r>
  </si>
  <si>
    <t>Education Finance &amp; Incentive Grant (EFIG)</t>
  </si>
  <si>
    <t>FY 2026 Title I, Part A Total Allocation</t>
  </si>
  <si>
    <r>
      <t xml:space="preserve">Delinquent Allocation </t>
    </r>
    <r>
      <rPr>
        <sz val="10"/>
        <rFont val="Arial"/>
        <family val="2"/>
      </rPr>
      <t>(Separate Allocation to Sites Distributed by Districts)</t>
    </r>
  </si>
  <si>
    <r>
      <t xml:space="preserve">Total FY 2026 Title I Allocation </t>
    </r>
    <r>
      <rPr>
        <sz val="10"/>
        <rFont val="Arial"/>
        <family val="2"/>
      </rPr>
      <t>(Including the Delinquent Allocation)</t>
    </r>
    <r>
      <rPr>
        <b/>
        <sz val="10"/>
        <rFont val="Arial"/>
        <family val="2"/>
      </rPr>
      <t xml:space="preserve"> </t>
    </r>
  </si>
  <si>
    <t>Notes</t>
  </si>
  <si>
    <t>0001</t>
  </si>
  <si>
    <t>Abington</t>
  </si>
  <si>
    <t>0003</t>
  </si>
  <si>
    <t>Acushnet</t>
  </si>
  <si>
    <t>0005</t>
  </si>
  <si>
    <t>Agawam</t>
  </si>
  <si>
    <t>0007</t>
  </si>
  <si>
    <t>Amesbury</t>
  </si>
  <si>
    <t>0008</t>
  </si>
  <si>
    <t>Amherst</t>
  </si>
  <si>
    <t>0009</t>
  </si>
  <si>
    <t>Andover</t>
  </si>
  <si>
    <t>0010</t>
  </si>
  <si>
    <t>Arlington</t>
  </si>
  <si>
    <t>0014</t>
  </si>
  <si>
    <t>Ashland</t>
  </si>
  <si>
    <t>0016</t>
  </si>
  <si>
    <t>Attleboro</t>
  </si>
  <si>
    <t>0017</t>
  </si>
  <si>
    <t>Auburn</t>
  </si>
  <si>
    <t>0018</t>
  </si>
  <si>
    <t>Avon</t>
  </si>
  <si>
    <t>0020</t>
  </si>
  <si>
    <t>Barnstable</t>
  </si>
  <si>
    <t>0023</t>
  </si>
  <si>
    <t>Bedford</t>
  </si>
  <si>
    <t>0024</t>
  </si>
  <si>
    <t>Belchertown</t>
  </si>
  <si>
    <t>0025</t>
  </si>
  <si>
    <t>Bellingham</t>
  </si>
  <si>
    <t>0026</t>
  </si>
  <si>
    <t>Belmont</t>
  </si>
  <si>
    <t>0027</t>
  </si>
  <si>
    <t>Berkley</t>
  </si>
  <si>
    <t>0030</t>
  </si>
  <si>
    <t>Beverly</t>
  </si>
  <si>
    <t>0031</t>
  </si>
  <si>
    <t>Billerica</t>
  </si>
  <si>
    <t>0035</t>
  </si>
  <si>
    <t>Boston</t>
  </si>
  <si>
    <t>0036</t>
  </si>
  <si>
    <t>Bourne</t>
  </si>
  <si>
    <t>0038</t>
  </si>
  <si>
    <t>Boxford</t>
  </si>
  <si>
    <t>0040</t>
  </si>
  <si>
    <t>Braintree</t>
  </si>
  <si>
    <t>0041</t>
  </si>
  <si>
    <t>Brewster</t>
  </si>
  <si>
    <t>0043</t>
  </si>
  <si>
    <t>Brimfield</t>
  </si>
  <si>
    <t>0044</t>
  </si>
  <si>
    <t>Brockton</t>
  </si>
  <si>
    <t>0045</t>
  </si>
  <si>
    <t>Brookfield</t>
  </si>
  <si>
    <t>0046</t>
  </si>
  <si>
    <t>Brookline</t>
  </si>
  <si>
    <t>0048</t>
  </si>
  <si>
    <t>Burlington</t>
  </si>
  <si>
    <t>0049</t>
  </si>
  <si>
    <t>Cambridge</t>
  </si>
  <si>
    <t>0050</t>
  </si>
  <si>
    <t>Canton</t>
  </si>
  <si>
    <t>0051</t>
  </si>
  <si>
    <t>Carlisle</t>
  </si>
  <si>
    <t>0052</t>
  </si>
  <si>
    <t>Carver</t>
  </si>
  <si>
    <t>0056</t>
  </si>
  <si>
    <t>Chelmsford</t>
  </si>
  <si>
    <t>0057</t>
  </si>
  <si>
    <t>Chelsea</t>
  </si>
  <si>
    <t>0061</t>
  </si>
  <si>
    <t>Chicopee</t>
  </si>
  <si>
    <t>0063</t>
  </si>
  <si>
    <t>Clarksburg</t>
  </si>
  <si>
    <t>0064</t>
  </si>
  <si>
    <t>Clinton</t>
  </si>
  <si>
    <t>0065</t>
  </si>
  <si>
    <t>Cohasset</t>
  </si>
  <si>
    <t>0067</t>
  </si>
  <si>
    <t>Concord</t>
  </si>
  <si>
    <t>0068</t>
  </si>
  <si>
    <t>Conway</t>
  </si>
  <si>
    <t>0071</t>
  </si>
  <si>
    <t>Danvers</t>
  </si>
  <si>
    <t>0072</t>
  </si>
  <si>
    <t>Dartmouth</t>
  </si>
  <si>
    <t>0073</t>
  </si>
  <si>
    <t>Dedham</t>
  </si>
  <si>
    <t>0074</t>
  </si>
  <si>
    <t>Deerfield</t>
  </si>
  <si>
    <t>0077</t>
  </si>
  <si>
    <t>Douglas</t>
  </si>
  <si>
    <t>0078</t>
  </si>
  <si>
    <t>Dover</t>
  </si>
  <si>
    <t>0079</t>
  </si>
  <si>
    <t>Dracut</t>
  </si>
  <si>
    <t>0082</t>
  </si>
  <si>
    <t>Duxbury</t>
  </si>
  <si>
    <t>0083</t>
  </si>
  <si>
    <t>East Bridgewater</t>
  </si>
  <si>
    <t>0085</t>
  </si>
  <si>
    <t>Eastham</t>
  </si>
  <si>
    <t>0086</t>
  </si>
  <si>
    <t>Easthampton</t>
  </si>
  <si>
    <t>0087</t>
  </si>
  <si>
    <t>East Longmeadow</t>
  </si>
  <si>
    <t>0088</t>
  </si>
  <si>
    <t>Easton</t>
  </si>
  <si>
    <t>0089</t>
  </si>
  <si>
    <t>Edgartown</t>
  </si>
  <si>
    <t>0091</t>
  </si>
  <si>
    <t>Erving</t>
  </si>
  <si>
    <t>0093</t>
  </si>
  <si>
    <t>Everett</t>
  </si>
  <si>
    <t>0094</t>
  </si>
  <si>
    <t>Fairhaven</t>
  </si>
  <si>
    <t>0095</t>
  </si>
  <si>
    <t>Fall River</t>
  </si>
  <si>
    <t>0096</t>
  </si>
  <si>
    <t>Falmouth</t>
  </si>
  <si>
    <t>0097</t>
  </si>
  <si>
    <t>Fitchburg</t>
  </si>
  <si>
    <t>0098</t>
  </si>
  <si>
    <t>Florida</t>
  </si>
  <si>
    <t>0099</t>
  </si>
  <si>
    <t>Foxborough</t>
  </si>
  <si>
    <t>0100</t>
  </si>
  <si>
    <t>Framingham</t>
  </si>
  <si>
    <t>0101</t>
  </si>
  <si>
    <t>Franklin</t>
  </si>
  <si>
    <t>0103</t>
  </si>
  <si>
    <t>Gardner</t>
  </si>
  <si>
    <t>0105</t>
  </si>
  <si>
    <t>Georgetown</t>
  </si>
  <si>
    <t>0107</t>
  </si>
  <si>
    <t>Gloucester</t>
  </si>
  <si>
    <t>0109</t>
  </si>
  <si>
    <t>Gosnold</t>
  </si>
  <si>
    <t>0110</t>
  </si>
  <si>
    <t>Grafton</t>
  </si>
  <si>
    <t>0111</t>
  </si>
  <si>
    <t>Granby</t>
  </si>
  <si>
    <t>0114</t>
  </si>
  <si>
    <t>Greenfield</t>
  </si>
  <si>
    <t>0117</t>
  </si>
  <si>
    <t>Hadley</t>
  </si>
  <si>
    <t>0118</t>
  </si>
  <si>
    <t>Halifax</t>
  </si>
  <si>
    <t>0121</t>
  </si>
  <si>
    <t>Hancock</t>
  </si>
  <si>
    <t>0122</t>
  </si>
  <si>
    <t>Hanover</t>
  </si>
  <si>
    <t>0125</t>
  </si>
  <si>
    <t>Harvard</t>
  </si>
  <si>
    <t>0127</t>
  </si>
  <si>
    <t>Hatfield</t>
  </si>
  <si>
    <t>0128</t>
  </si>
  <si>
    <t>Haverhill</t>
  </si>
  <si>
    <t>0131</t>
  </si>
  <si>
    <t>Hingham</t>
  </si>
  <si>
    <t>0133</t>
  </si>
  <si>
    <t>Holbrook</t>
  </si>
  <si>
    <t>0135</t>
  </si>
  <si>
    <t>Holland</t>
  </si>
  <si>
    <t>0136</t>
  </si>
  <si>
    <t>Holliston</t>
  </si>
  <si>
    <t>0137</t>
  </si>
  <si>
    <t>Holyoke</t>
  </si>
  <si>
    <t>0138</t>
  </si>
  <si>
    <t>Hopedale</t>
  </si>
  <si>
    <t>0139</t>
  </si>
  <si>
    <t>Hopkinton</t>
  </si>
  <si>
    <t>0141</t>
  </si>
  <si>
    <t>Hudson</t>
  </si>
  <si>
    <t>0142</t>
  </si>
  <si>
    <t>Hull</t>
  </si>
  <si>
    <t>0144</t>
  </si>
  <si>
    <t>Ipswich</t>
  </si>
  <si>
    <t>0145</t>
  </si>
  <si>
    <t>Kingston</t>
  </si>
  <si>
    <t>0149</t>
  </si>
  <si>
    <t>Lawrence</t>
  </si>
  <si>
    <t>0150</t>
  </si>
  <si>
    <t>Lee</t>
  </si>
  <si>
    <t>0151</t>
  </si>
  <si>
    <t>Leicester</t>
  </si>
  <si>
    <t>0152</t>
  </si>
  <si>
    <t>Lenox</t>
  </si>
  <si>
    <t>0153</t>
  </si>
  <si>
    <t>Leominster</t>
  </si>
  <si>
    <t>0154</t>
  </si>
  <si>
    <t>Leverett</t>
  </si>
  <si>
    <t>0155</t>
  </si>
  <si>
    <t>Lexington</t>
  </si>
  <si>
    <t>0157</t>
  </si>
  <si>
    <t>Lincoln</t>
  </si>
  <si>
    <t>0158</t>
  </si>
  <si>
    <t>Littleton</t>
  </si>
  <si>
    <t>0159</t>
  </si>
  <si>
    <t>Longmeadow</t>
  </si>
  <si>
    <t>0160</t>
  </si>
  <si>
    <t>Lowell</t>
  </si>
  <si>
    <t>0161</t>
  </si>
  <si>
    <t>Ludlow</t>
  </si>
  <si>
    <t>0162</t>
  </si>
  <si>
    <t>Lunenburg</t>
  </si>
  <si>
    <t>0163</t>
  </si>
  <si>
    <t>Lynn</t>
  </si>
  <si>
    <t>0164</t>
  </si>
  <si>
    <t>Lynnfield</t>
  </si>
  <si>
    <t>0165</t>
  </si>
  <si>
    <t>Malden</t>
  </si>
  <si>
    <t>0167</t>
  </si>
  <si>
    <t>Mansfield</t>
  </si>
  <si>
    <t>0168</t>
  </si>
  <si>
    <t>Marblehead</t>
  </si>
  <si>
    <t>0169</t>
  </si>
  <si>
    <t>Marion</t>
  </si>
  <si>
    <t>0170</t>
  </si>
  <si>
    <t>Marlborough</t>
  </si>
  <si>
    <t>0171</t>
  </si>
  <si>
    <t>Marshfield</t>
  </si>
  <si>
    <t>0172</t>
  </si>
  <si>
    <t>Mashpee</t>
  </si>
  <si>
    <t>0173</t>
  </si>
  <si>
    <t>Mattapoisett</t>
  </si>
  <si>
    <t>0174</t>
  </si>
  <si>
    <t>Maynard</t>
  </si>
  <si>
    <t>0175</t>
  </si>
  <si>
    <t>Medfield</t>
  </si>
  <si>
    <t>0176</t>
  </si>
  <si>
    <t>Medford</t>
  </si>
  <si>
    <t>0177</t>
  </si>
  <si>
    <t>Medway</t>
  </si>
  <si>
    <t>0178</t>
  </si>
  <si>
    <t>Melrose</t>
  </si>
  <si>
    <t>0181</t>
  </si>
  <si>
    <t>Methuen</t>
  </si>
  <si>
    <t>0182</t>
  </si>
  <si>
    <t>Middleborough</t>
  </si>
  <si>
    <t>0184</t>
  </si>
  <si>
    <t>Middleton</t>
  </si>
  <si>
    <t>0185</t>
  </si>
  <si>
    <t>Milford</t>
  </si>
  <si>
    <t>0186</t>
  </si>
  <si>
    <t>Millbury</t>
  </si>
  <si>
    <t>0187</t>
  </si>
  <si>
    <t>Millis</t>
  </si>
  <si>
    <t>0189</t>
  </si>
  <si>
    <t>Milton</t>
  </si>
  <si>
    <t>0191</t>
  </si>
  <si>
    <t>Monson</t>
  </si>
  <si>
    <t>0196</t>
  </si>
  <si>
    <t>Nahant</t>
  </si>
  <si>
    <t>0197</t>
  </si>
  <si>
    <t>Nantucket</t>
  </si>
  <si>
    <t>0198</t>
  </si>
  <si>
    <t>Natick</t>
  </si>
  <si>
    <t>0199</t>
  </si>
  <si>
    <t>Needham</t>
  </si>
  <si>
    <t>0201</t>
  </si>
  <si>
    <t>New Bedford</t>
  </si>
  <si>
    <t>0204</t>
  </si>
  <si>
    <t>Newburyport</t>
  </si>
  <si>
    <t>0207</t>
  </si>
  <si>
    <t>Newton</t>
  </si>
  <si>
    <t>0208</t>
  </si>
  <si>
    <t>Norfolk</t>
  </si>
  <si>
    <t>0209</t>
  </si>
  <si>
    <t>North Adams</t>
  </si>
  <si>
    <t>0210</t>
  </si>
  <si>
    <t>Northampton</t>
  </si>
  <si>
    <t>0211</t>
  </si>
  <si>
    <t>North Andover</t>
  </si>
  <si>
    <t>0212</t>
  </si>
  <si>
    <t>North Attleborough</t>
  </si>
  <si>
    <t>0213</t>
  </si>
  <si>
    <t>Northborough</t>
  </si>
  <si>
    <t>0214</t>
  </si>
  <si>
    <t>Northbridge</t>
  </si>
  <si>
    <t>0215</t>
  </si>
  <si>
    <t>North Brookfield</t>
  </si>
  <si>
    <t>0217</t>
  </si>
  <si>
    <t>North Reading</t>
  </si>
  <si>
    <t>0218</t>
  </si>
  <si>
    <t>Norton</t>
  </si>
  <si>
    <t>0219</t>
  </si>
  <si>
    <t>Norwell</t>
  </si>
  <si>
    <t>0220</t>
  </si>
  <si>
    <t>Norwood</t>
  </si>
  <si>
    <t>0221</t>
  </si>
  <si>
    <t>Oak Bluffs</t>
  </si>
  <si>
    <t>0223</t>
  </si>
  <si>
    <t>Orange</t>
  </si>
  <si>
    <t>0224</t>
  </si>
  <si>
    <t>Orleans</t>
  </si>
  <si>
    <t>0226</t>
  </si>
  <si>
    <t>Oxford</t>
  </si>
  <si>
    <t>0227</t>
  </si>
  <si>
    <t>Palmer</t>
  </si>
  <si>
    <t>0229</t>
  </si>
  <si>
    <t>Peabody</t>
  </si>
  <si>
    <t>0230</t>
  </si>
  <si>
    <t>Pelham</t>
  </si>
  <si>
    <t>0231</t>
  </si>
  <si>
    <t>Pembroke</t>
  </si>
  <si>
    <t>0234</t>
  </si>
  <si>
    <t>Petersham</t>
  </si>
  <si>
    <t>0236</t>
  </si>
  <si>
    <t>Pittsfield</t>
  </si>
  <si>
    <t>0238</t>
  </si>
  <si>
    <t>Plainville</t>
  </si>
  <si>
    <t>0239</t>
  </si>
  <si>
    <t>Plymouth</t>
  </si>
  <si>
    <t>0240</t>
  </si>
  <si>
    <t>Plympton</t>
  </si>
  <si>
    <t>0242</t>
  </si>
  <si>
    <t>Provincetown</t>
  </si>
  <si>
    <t>0243</t>
  </si>
  <si>
    <t>Quincy</t>
  </si>
  <si>
    <t>0244</t>
  </si>
  <si>
    <t>Randolph</t>
  </si>
  <si>
    <t>0246</t>
  </si>
  <si>
    <t>Reading</t>
  </si>
  <si>
    <t>0248</t>
  </si>
  <si>
    <t>Revere</t>
  </si>
  <si>
    <t>0249</t>
  </si>
  <si>
    <t>Richmond</t>
  </si>
  <si>
    <t>0250</t>
  </si>
  <si>
    <t>Rochester</t>
  </si>
  <si>
    <t>0251</t>
  </si>
  <si>
    <t>Rockland</t>
  </si>
  <si>
    <t>0252</t>
  </si>
  <si>
    <t>Rockport</t>
  </si>
  <si>
    <t>0253</t>
  </si>
  <si>
    <t>Rowe</t>
  </si>
  <si>
    <t>0258</t>
  </si>
  <si>
    <t>Salem</t>
  </si>
  <si>
    <t>0261</t>
  </si>
  <si>
    <t>Sandwich</t>
  </si>
  <si>
    <t>0262</t>
  </si>
  <si>
    <t>Saugus</t>
  </si>
  <si>
    <t>0263</t>
  </si>
  <si>
    <t>Savoy</t>
  </si>
  <si>
    <t>0264</t>
  </si>
  <si>
    <t>Scituate</t>
  </si>
  <si>
    <t>0265</t>
  </si>
  <si>
    <t>Seekonk</t>
  </si>
  <si>
    <t>0266</t>
  </si>
  <si>
    <t>Sharon</t>
  </si>
  <si>
    <t>0269</t>
  </si>
  <si>
    <t>Sherborn</t>
  </si>
  <si>
    <t>0271</t>
  </si>
  <si>
    <t>Shrewsbury</t>
  </si>
  <si>
    <t>0272</t>
  </si>
  <si>
    <t>Shutesbury</t>
  </si>
  <si>
    <t>0273</t>
  </si>
  <si>
    <t>Somerset</t>
  </si>
  <si>
    <t>0274</t>
  </si>
  <si>
    <t>Somerville</t>
  </si>
  <si>
    <t>0275</t>
  </si>
  <si>
    <t>Southampton</t>
  </si>
  <si>
    <t>0276</t>
  </si>
  <si>
    <t>Southborough</t>
  </si>
  <si>
    <t>0277</t>
  </si>
  <si>
    <t>Southbridge</t>
  </si>
  <si>
    <t>0278</t>
  </si>
  <si>
    <t>South Hadley</t>
  </si>
  <si>
    <t>0281</t>
  </si>
  <si>
    <t>Springfield</t>
  </si>
  <si>
    <t>0284</t>
  </si>
  <si>
    <t>Stoneham</t>
  </si>
  <si>
    <t>0285</t>
  </si>
  <si>
    <t>Stoughton</t>
  </si>
  <si>
    <t>0287</t>
  </si>
  <si>
    <t>Sturbridge</t>
  </si>
  <si>
    <t>0288</t>
  </si>
  <si>
    <t>Sudbury</t>
  </si>
  <si>
    <t>0289</t>
  </si>
  <si>
    <t>Sunderland</t>
  </si>
  <si>
    <t>0290</t>
  </si>
  <si>
    <t>Sutton</t>
  </si>
  <si>
    <t>0291</t>
  </si>
  <si>
    <t>Swampscott</t>
  </si>
  <si>
    <t>0292</t>
  </si>
  <si>
    <t>Swansea</t>
  </si>
  <si>
    <t>0293</t>
  </si>
  <si>
    <t>Taunton</t>
  </si>
  <si>
    <t>0295</t>
  </si>
  <si>
    <t>Tewksbury</t>
  </si>
  <si>
    <t>0296</t>
  </si>
  <si>
    <t>Tisbury</t>
  </si>
  <si>
    <t>0298</t>
  </si>
  <si>
    <t>Topsfield</t>
  </si>
  <si>
    <t>0300</t>
  </si>
  <si>
    <t>Truro</t>
  </si>
  <si>
    <t>0301</t>
  </si>
  <si>
    <t>Tyngsborough</t>
  </si>
  <si>
    <t>0304</t>
  </si>
  <si>
    <t>Uxbridge</t>
  </si>
  <si>
    <t>0305</t>
  </si>
  <si>
    <t>Wakefield</t>
  </si>
  <si>
    <t>0306</t>
  </si>
  <si>
    <t>Wales</t>
  </si>
  <si>
    <t>0307</t>
  </si>
  <si>
    <t>Walpole</t>
  </si>
  <si>
    <t>0308</t>
  </si>
  <si>
    <t>Waltham</t>
  </si>
  <si>
    <t>0309</t>
  </si>
  <si>
    <t>Ware</t>
  </si>
  <si>
    <t>0310</t>
  </si>
  <si>
    <t>Wareham</t>
  </si>
  <si>
    <t>0312</t>
  </si>
  <si>
    <t>Warwick</t>
  </si>
  <si>
    <t>0314</t>
  </si>
  <si>
    <t>Watertown</t>
  </si>
  <si>
    <t>0315</t>
  </si>
  <si>
    <t>Wayland</t>
  </si>
  <si>
    <t>0316</t>
  </si>
  <si>
    <t>Webster</t>
  </si>
  <si>
    <t>0317</t>
  </si>
  <si>
    <t>Wellesley</t>
  </si>
  <si>
    <t>0318</t>
  </si>
  <si>
    <t>Wellfleet</t>
  </si>
  <si>
    <t>0321</t>
  </si>
  <si>
    <t>Westborough</t>
  </si>
  <si>
    <t>0322</t>
  </si>
  <si>
    <t>West Boylston</t>
  </si>
  <si>
    <t>0323</t>
  </si>
  <si>
    <t>West Bridgewater</t>
  </si>
  <si>
    <t>0325</t>
  </si>
  <si>
    <t>Westfield</t>
  </si>
  <si>
    <t>0326</t>
  </si>
  <si>
    <t>Westford</t>
  </si>
  <si>
    <t>0327</t>
  </si>
  <si>
    <t>Westhampton</t>
  </si>
  <si>
    <t>0330</t>
  </si>
  <si>
    <t>Weston</t>
  </si>
  <si>
    <t>0331</t>
  </si>
  <si>
    <t>Westport</t>
  </si>
  <si>
    <t>0332</t>
  </si>
  <si>
    <t>West Springfield</t>
  </si>
  <si>
    <t>0335</t>
  </si>
  <si>
    <t>Westwood</t>
  </si>
  <si>
    <t>0336</t>
  </si>
  <si>
    <t>Weymouth</t>
  </si>
  <si>
    <t>0337</t>
  </si>
  <si>
    <t>Whately</t>
  </si>
  <si>
    <t>0340</t>
  </si>
  <si>
    <t>Williamsburg</t>
  </si>
  <si>
    <t>0342</t>
  </si>
  <si>
    <t>Wilmington</t>
  </si>
  <si>
    <t>0343</t>
  </si>
  <si>
    <t>Winchendon</t>
  </si>
  <si>
    <t>0344</t>
  </si>
  <si>
    <t>Winchester</t>
  </si>
  <si>
    <t>0346</t>
  </si>
  <si>
    <t>Winthrop</t>
  </si>
  <si>
    <t>0347</t>
  </si>
  <si>
    <t>Woburn</t>
  </si>
  <si>
    <t>0348</t>
  </si>
  <si>
    <t>Worcester</t>
  </si>
  <si>
    <t>0349</t>
  </si>
  <si>
    <t>Worthington</t>
  </si>
  <si>
    <t>0350</t>
  </si>
  <si>
    <t>Wrentham</t>
  </si>
  <si>
    <t>0406</t>
  </si>
  <si>
    <t>Northampton-Smith Vocational Agricultural</t>
  </si>
  <si>
    <t>0407</t>
  </si>
  <si>
    <t>Dudley Street Neighborhood Charter School (District)</t>
  </si>
  <si>
    <t>0409</t>
  </si>
  <si>
    <t>Alma del Mar Charter School (District)</t>
  </si>
  <si>
    <t>0410</t>
  </si>
  <si>
    <t>Excel Academy Charter (District)</t>
  </si>
  <si>
    <t>0411</t>
  </si>
  <si>
    <t>Boston Green Academy Horace Mann Charter School (District)</t>
  </si>
  <si>
    <t>0412</t>
  </si>
  <si>
    <t>Academy Of the Pacific Rim Charter Public (District)</t>
  </si>
  <si>
    <t>0413</t>
  </si>
  <si>
    <t>Four Rivers Charter Public (District)</t>
  </si>
  <si>
    <t>0414</t>
  </si>
  <si>
    <t>Berkshire Arts and Technology Charter Public (District)</t>
  </si>
  <si>
    <t>0416</t>
  </si>
  <si>
    <t>Boston Preparatory Charter Public (District)</t>
  </si>
  <si>
    <t>0417</t>
  </si>
  <si>
    <t>Bridge Boston Charter School (District)</t>
  </si>
  <si>
    <t>0418</t>
  </si>
  <si>
    <t>Christa McAuliffe Charter Public (District)</t>
  </si>
  <si>
    <t>0420</t>
  </si>
  <si>
    <t>Benjamin Banneker Charter Public (District)</t>
  </si>
  <si>
    <t>0424</t>
  </si>
  <si>
    <t>Boston Day and Evening Academy Charter (District)</t>
  </si>
  <si>
    <t>0428</t>
  </si>
  <si>
    <t>Brooke Charter School (District)</t>
  </si>
  <si>
    <t>0429</t>
  </si>
  <si>
    <t>KIPP Academy Lynn Charter (District)</t>
  </si>
  <si>
    <t>0430</t>
  </si>
  <si>
    <t>Advanced Math and Science Academy Charter (District)</t>
  </si>
  <si>
    <t>0432</t>
  </si>
  <si>
    <t>Cape Cod Lighthouse Charter (District)</t>
  </si>
  <si>
    <t>0435</t>
  </si>
  <si>
    <t>Innovation Academy Charter (District)</t>
  </si>
  <si>
    <t>0436</t>
  </si>
  <si>
    <t>Community Charter School of Cambridge (District)</t>
  </si>
  <si>
    <t>0438</t>
  </si>
  <si>
    <t>Codman Academy Charter Public (District)</t>
  </si>
  <si>
    <t>0439</t>
  </si>
  <si>
    <t>Conservatory Lab Charter (District)</t>
  </si>
  <si>
    <t>0440</t>
  </si>
  <si>
    <t>Community Day Charter Public School - Prospect (District)</t>
  </si>
  <si>
    <t>0441</t>
  </si>
  <si>
    <t>Springfield International Charter (District)</t>
  </si>
  <si>
    <t>0444</t>
  </si>
  <si>
    <t>Neighborhood House Charter (District)</t>
  </si>
  <si>
    <t>0445</t>
  </si>
  <si>
    <t>Abby Kelley Foster Charter Public (District)</t>
  </si>
  <si>
    <t>0446</t>
  </si>
  <si>
    <t>Foxborough Regional Charter (District)</t>
  </si>
  <si>
    <t>0447</t>
  </si>
  <si>
    <t>Benjamin Franklin Classical Charter Public (District)</t>
  </si>
  <si>
    <t>0449</t>
  </si>
  <si>
    <t>Boston Collegiate Charter (District)</t>
  </si>
  <si>
    <t>0450</t>
  </si>
  <si>
    <t>Hilltown Cooperative Charter Public (District)</t>
  </si>
  <si>
    <t>0452</t>
  </si>
  <si>
    <t>Edward M. Kennedy Academy for Health Careers (Horace Mann Charter) (District)</t>
  </si>
  <si>
    <t>0453</t>
  </si>
  <si>
    <t>Holyoke Community Charter (District)</t>
  </si>
  <si>
    <t>0454</t>
  </si>
  <si>
    <t>Lawrence Family Development Charter (District)</t>
  </si>
  <si>
    <t>0455</t>
  </si>
  <si>
    <t>Hill View Montessori Charter Public (District)</t>
  </si>
  <si>
    <t>0456</t>
  </si>
  <si>
    <t>Lowell Community Charter Public (District)</t>
  </si>
  <si>
    <t>0458</t>
  </si>
  <si>
    <t>Lowell Middlesex Academy Charter (District)</t>
  </si>
  <si>
    <t>0463</t>
  </si>
  <si>
    <t>KIPP Academy Boston Charter School (District)</t>
  </si>
  <si>
    <t>0464</t>
  </si>
  <si>
    <t>Marblehead Community Charter Public (District)</t>
  </si>
  <si>
    <t>0466</t>
  </si>
  <si>
    <t>Martha's Vineyard Charter (District)</t>
  </si>
  <si>
    <t>0468</t>
  </si>
  <si>
    <t>Ma Academy for Math and Science</t>
  </si>
  <si>
    <t>0469</t>
  </si>
  <si>
    <t>MATCH Charter Public School (District)</t>
  </si>
  <si>
    <t>0470</t>
  </si>
  <si>
    <t>Mystic Valley Regional Charter (District)</t>
  </si>
  <si>
    <t>0474</t>
  </si>
  <si>
    <t>Sizer School: A North Central Charter Essential (District)</t>
  </si>
  <si>
    <t>0478</t>
  </si>
  <si>
    <t>Francis W. Parker Charter Essential (District)</t>
  </si>
  <si>
    <t>0479</t>
  </si>
  <si>
    <t>Pioneer Valley Performing Arts Charter Public (District)</t>
  </si>
  <si>
    <t>0481</t>
  </si>
  <si>
    <t>Boston Renaissance Charter Public (District)</t>
  </si>
  <si>
    <t>0482</t>
  </si>
  <si>
    <t>River Valley Charter (District)</t>
  </si>
  <si>
    <t>0483</t>
  </si>
  <si>
    <t>Rising Tide Charter Public (District)</t>
  </si>
  <si>
    <t>0484</t>
  </si>
  <si>
    <t>Roxbury Preparatory Charter (District)</t>
  </si>
  <si>
    <t>0485</t>
  </si>
  <si>
    <t>Salem Academy Charter (District)</t>
  </si>
  <si>
    <t>0486</t>
  </si>
  <si>
    <t>Learning First Charter Public School (District)</t>
  </si>
  <si>
    <t>0487</t>
  </si>
  <si>
    <t>Prospect Hill Academy Charter (District)</t>
  </si>
  <si>
    <t>0488</t>
  </si>
  <si>
    <t>South Shore Charter Public (District)</t>
  </si>
  <si>
    <t>0489</t>
  </si>
  <si>
    <t>Sturgis Charter Public (District)</t>
  </si>
  <si>
    <t>0491</t>
  </si>
  <si>
    <t>Atlantis Charter (District)</t>
  </si>
  <si>
    <t>0492</t>
  </si>
  <si>
    <t>Martin Luther King Jr. Charter School of Excellence (District)</t>
  </si>
  <si>
    <t>0493</t>
  </si>
  <si>
    <t>Phoenix Charter Academy (District)</t>
  </si>
  <si>
    <t>0494</t>
  </si>
  <si>
    <t>Pioneer Charter School of Science (District)</t>
  </si>
  <si>
    <t>0496</t>
  </si>
  <si>
    <t>Global Learning Charter Public (District)</t>
  </si>
  <si>
    <t>0497</t>
  </si>
  <si>
    <t>Pioneer Valley Chinese Immersion Charter (District)</t>
  </si>
  <si>
    <t>0498</t>
  </si>
  <si>
    <t>Veritas Preparatory Charter School (District)</t>
  </si>
  <si>
    <t>0499</t>
  </si>
  <si>
    <t>Hampden Charter School of Science East (District)</t>
  </si>
  <si>
    <t>0600</t>
  </si>
  <si>
    <t>Acton-Boxborough</t>
  </si>
  <si>
    <t>0603</t>
  </si>
  <si>
    <t>Hoosac Valley Regional</t>
  </si>
  <si>
    <t>0605</t>
  </si>
  <si>
    <t>Amherst-Pelham</t>
  </si>
  <si>
    <t>0610</t>
  </si>
  <si>
    <t>Ashburnham-Westminster</t>
  </si>
  <si>
    <t>0615</t>
  </si>
  <si>
    <t>Athol-Royalston</t>
  </si>
  <si>
    <t>0616</t>
  </si>
  <si>
    <t>Ayer Shirley School District</t>
  </si>
  <si>
    <t>0618</t>
  </si>
  <si>
    <t>Berkshire Hills</t>
  </si>
  <si>
    <t>0620</t>
  </si>
  <si>
    <t>Berlin-Boylston</t>
  </si>
  <si>
    <t>0622</t>
  </si>
  <si>
    <t>Blackstone-Millville</t>
  </si>
  <si>
    <t>0625</t>
  </si>
  <si>
    <t>Bridgewater-Raynham</t>
  </si>
  <si>
    <t>0632</t>
  </si>
  <si>
    <t>Chesterfield-Goshen</t>
  </si>
  <si>
    <t>0635</t>
  </si>
  <si>
    <t>Central Berkshire</t>
  </si>
  <si>
    <t>0640</t>
  </si>
  <si>
    <t>Concord-Carlisle</t>
  </si>
  <si>
    <t>0645</t>
  </si>
  <si>
    <t>Dennis-Yarmouth</t>
  </si>
  <si>
    <t>0650</t>
  </si>
  <si>
    <t>Dighton-Rehoboth</t>
  </si>
  <si>
    <t>0655</t>
  </si>
  <si>
    <t>Dover-Sherborn</t>
  </si>
  <si>
    <t>0658</t>
  </si>
  <si>
    <t>Dudley-Charlton Reg</t>
  </si>
  <si>
    <t>0660</t>
  </si>
  <si>
    <t>Nauset</t>
  </si>
  <si>
    <t>0662</t>
  </si>
  <si>
    <t>Farmington River Reg</t>
  </si>
  <si>
    <t>0665</t>
  </si>
  <si>
    <t>Freetown-Lakeville</t>
  </si>
  <si>
    <t>0670</t>
  </si>
  <si>
    <t>Frontier</t>
  </si>
  <si>
    <t>0672</t>
  </si>
  <si>
    <t>Gateway</t>
  </si>
  <si>
    <t>0673</t>
  </si>
  <si>
    <t>Groton-Dunstable</t>
  </si>
  <si>
    <t>0674</t>
  </si>
  <si>
    <t>Gill-Montague</t>
  </si>
  <si>
    <t>0675</t>
  </si>
  <si>
    <t>Hamilton-Wenham</t>
  </si>
  <si>
    <t>0680</t>
  </si>
  <si>
    <t>Hampden-Wilbraham</t>
  </si>
  <si>
    <t>0683</t>
  </si>
  <si>
    <t>Hampshire</t>
  </si>
  <si>
    <t>0685</t>
  </si>
  <si>
    <t>Hawlemont</t>
  </si>
  <si>
    <t>0690</t>
  </si>
  <si>
    <t>King Philip</t>
  </si>
  <si>
    <t>0695</t>
  </si>
  <si>
    <t>Lincoln-Sudbury</t>
  </si>
  <si>
    <t>0698</t>
  </si>
  <si>
    <t>Manchester Essex Regional</t>
  </si>
  <si>
    <t>0700</t>
  </si>
  <si>
    <t>Martha's Vineyard</t>
  </si>
  <si>
    <t>0705</t>
  </si>
  <si>
    <t>Masconomet</t>
  </si>
  <si>
    <t>0710</t>
  </si>
  <si>
    <t>Mendon-Upton</t>
  </si>
  <si>
    <t>0712</t>
  </si>
  <si>
    <t>Monomoy Regional School District</t>
  </si>
  <si>
    <t>0715</t>
  </si>
  <si>
    <t>Mount Greylock</t>
  </si>
  <si>
    <t>0717</t>
  </si>
  <si>
    <t>Mohawk Trail</t>
  </si>
  <si>
    <t>0720</t>
  </si>
  <si>
    <t>Narragansett</t>
  </si>
  <si>
    <t>0725</t>
  </si>
  <si>
    <t>Nashoba</t>
  </si>
  <si>
    <t>0728</t>
  </si>
  <si>
    <t>New Salem-Wendell</t>
  </si>
  <si>
    <t>0730</t>
  </si>
  <si>
    <t>Northboro-Southboro</t>
  </si>
  <si>
    <t>0735</t>
  </si>
  <si>
    <t>North Middlesex</t>
  </si>
  <si>
    <t>0740</t>
  </si>
  <si>
    <t>Old Rochester</t>
  </si>
  <si>
    <t>0745</t>
  </si>
  <si>
    <t>Pentucket</t>
  </si>
  <si>
    <t>0750</t>
  </si>
  <si>
    <t>Pioneer Valley</t>
  </si>
  <si>
    <t>0753</t>
  </si>
  <si>
    <t>Quabbin</t>
  </si>
  <si>
    <t>0755</t>
  </si>
  <si>
    <t>Ralph C Mahar</t>
  </si>
  <si>
    <t>0760</t>
  </si>
  <si>
    <t>Silver Lake</t>
  </si>
  <si>
    <t>0763</t>
  </si>
  <si>
    <t>Somerset Berkley Regional School District</t>
  </si>
  <si>
    <t>0765</t>
  </si>
  <si>
    <t>Southern Berkshire</t>
  </si>
  <si>
    <t>0766</t>
  </si>
  <si>
    <t>Southwick-Tolland-Granville Regional School District</t>
  </si>
  <si>
    <t>0767</t>
  </si>
  <si>
    <t>Spencer-E Brookfield</t>
  </si>
  <si>
    <t>0770</t>
  </si>
  <si>
    <t>Tantasqua</t>
  </si>
  <si>
    <t>0773</t>
  </si>
  <si>
    <t>Triton</t>
  </si>
  <si>
    <t>0774</t>
  </si>
  <si>
    <t>Up-Island Regional</t>
  </si>
  <si>
    <t>0775</t>
  </si>
  <si>
    <t>Wachusett</t>
  </si>
  <si>
    <t>0778</t>
  </si>
  <si>
    <t>Quaboag Regional</t>
  </si>
  <si>
    <t>0780</t>
  </si>
  <si>
    <t>Whitman-Hanson</t>
  </si>
  <si>
    <t>0801</t>
  </si>
  <si>
    <t>Assabet Valley Regional Vocational Technical</t>
  </si>
  <si>
    <t>0805</t>
  </si>
  <si>
    <t>Blackstone Valley Regional Vocational Technical</t>
  </si>
  <si>
    <t>0806</t>
  </si>
  <si>
    <t>Blue Hills Regional Vocational Technical</t>
  </si>
  <si>
    <t>0810</t>
  </si>
  <si>
    <t>Bristol-Plymouth Regional Vocational Technical</t>
  </si>
  <si>
    <t>0815</t>
  </si>
  <si>
    <t>Cape Cod Regional Vocational Technical</t>
  </si>
  <si>
    <t>0817</t>
  </si>
  <si>
    <t>Essex North Shore Agricultural and Technical School District</t>
  </si>
  <si>
    <t>0818</t>
  </si>
  <si>
    <t>Franklin County Regional Vocational Technical</t>
  </si>
  <si>
    <t>0821</t>
  </si>
  <si>
    <t>Greater Fall River Regional Vocational Technical</t>
  </si>
  <si>
    <t>0823</t>
  </si>
  <si>
    <t>Greater Lawrence Regional Vocational Technical</t>
  </si>
  <si>
    <t>0825</t>
  </si>
  <si>
    <t>Greater New Bedford Regional Vocational Technical</t>
  </si>
  <si>
    <t>0828</t>
  </si>
  <si>
    <t>Greater Lowell Regional Vocational Technical</t>
  </si>
  <si>
    <t>0829</t>
  </si>
  <si>
    <t>South Middlesex Regional Vocational Technical</t>
  </si>
  <si>
    <t>0830</t>
  </si>
  <si>
    <t>Minuteman Regional Vocational Technical</t>
  </si>
  <si>
    <t>0832</t>
  </si>
  <si>
    <t>Montachusett Regional Vocational Technical</t>
  </si>
  <si>
    <t>0851</t>
  </si>
  <si>
    <t>Northern Berkshire Regional Vocational Technical</t>
  </si>
  <si>
    <t>0852</t>
  </si>
  <si>
    <t>Nashoba Valley Regional Vocational Technical</t>
  </si>
  <si>
    <t>0853</t>
  </si>
  <si>
    <t>Northeast Metropolitan Regional Vocational Technical</t>
  </si>
  <si>
    <t>0855</t>
  </si>
  <si>
    <t>Old Colony Regional Vocational Technical</t>
  </si>
  <si>
    <t>0860</t>
  </si>
  <si>
    <t>Pathfinder Regional Vocational Technical</t>
  </si>
  <si>
    <t>0871</t>
  </si>
  <si>
    <t>Shawsheen Valley Regional Vocational Technical</t>
  </si>
  <si>
    <t>0872</t>
  </si>
  <si>
    <t>Southeastern Regional Vocational Technical</t>
  </si>
  <si>
    <t>0873</t>
  </si>
  <si>
    <t>South Shore Regional Vocational Technical</t>
  </si>
  <si>
    <t>0876</t>
  </si>
  <si>
    <t>Southern Worcester County Regional Vocational School District</t>
  </si>
  <si>
    <t>0878</t>
  </si>
  <si>
    <t>Tri-County Regional Vocational Technical</t>
  </si>
  <si>
    <t>0879</t>
  </si>
  <si>
    <t>Upper Cape Cod Regional Vocational Technical</t>
  </si>
  <si>
    <t>0885</t>
  </si>
  <si>
    <t>Whittier Regional Vocational Technical</t>
  </si>
  <si>
    <t>0910</t>
  </si>
  <si>
    <t>Bristol County Agricultural</t>
  </si>
  <si>
    <t>0915</t>
  </si>
  <si>
    <t>Norfolk County Agricultural</t>
  </si>
  <si>
    <t>3502</t>
  </si>
  <si>
    <t>Baystate Academy Charter Public School (District)</t>
  </si>
  <si>
    <t>3503</t>
  </si>
  <si>
    <t>Collegiate Charter School of Lowell (District)</t>
  </si>
  <si>
    <t>3505</t>
  </si>
  <si>
    <t>UP Academy Charter School of Dorchester (District)</t>
  </si>
  <si>
    <t>3506</t>
  </si>
  <si>
    <t>Pioneer Charter School of Science II (PCSS-II) (District)</t>
  </si>
  <si>
    <t>3508</t>
  </si>
  <si>
    <t>Phoenix Academy Public Charter High School Springfield (District)</t>
  </si>
  <si>
    <t>3509</t>
  </si>
  <si>
    <t>Argosy Collegiate Charter School (District)</t>
  </si>
  <si>
    <t>3510</t>
  </si>
  <si>
    <t>Springfield Preparatory Charter School (District)</t>
  </si>
  <si>
    <t>3513</t>
  </si>
  <si>
    <t>New Heights Charter School of Brockton (District)</t>
  </si>
  <si>
    <t>3514</t>
  </si>
  <si>
    <t>Libertas Academy Charter School (District)</t>
  </si>
  <si>
    <t>3515</t>
  </si>
  <si>
    <t>Old Sturbridge Academy Charter Public School (District)</t>
  </si>
  <si>
    <t>3517</t>
  </si>
  <si>
    <t>Map Academy Charter School (District)</t>
  </si>
  <si>
    <t>3518</t>
  </si>
  <si>
    <t>Phoenix Academy Public Charter High School Lawrence (District)</t>
  </si>
  <si>
    <t>3519</t>
  </si>
  <si>
    <t>Worcester Cultural Academy Charter Public School (District)</t>
  </si>
  <si>
    <t>3901</t>
  </si>
  <si>
    <t>Greater Commonwealth Virtual District</t>
  </si>
  <si>
    <t>3902</t>
  </si>
  <si>
    <t>TEC Connections Academy Commonwealth Virtual School District</t>
  </si>
  <si>
    <t>FY26 LEA Neglected and Delinquent Site Allocations</t>
  </si>
  <si>
    <t>Last updated July 22, 2025</t>
  </si>
  <si>
    <t>District</t>
  </si>
  <si>
    <t>Site Name</t>
  </si>
  <si>
    <t>FY26 Neglected Count</t>
  </si>
  <si>
    <t>FY26 Neglected Amount</t>
  </si>
  <si>
    <t>FY26 Delinquent Count</t>
  </si>
  <si>
    <t>FY26 Delinquent Amount</t>
  </si>
  <si>
    <t>Boston School District</t>
  </si>
  <si>
    <t>The Children's Community Support Collaborative</t>
  </si>
  <si>
    <t>Harrington House</t>
  </si>
  <si>
    <t>Total</t>
  </si>
  <si>
    <t>Fall River School District</t>
  </si>
  <si>
    <t>Fall River Deaconess Home School</t>
  </si>
  <si>
    <t>Saint Vincent's Services</t>
  </si>
  <si>
    <t>Fitchburg School District</t>
  </si>
  <si>
    <t>LUK Crisis Center/The Leading Center</t>
  </si>
  <si>
    <t>Framingham School District</t>
  </si>
  <si>
    <t>Wayside Corporate</t>
  </si>
  <si>
    <t>Grafton School District</t>
  </si>
  <si>
    <t>YOU, Inc. Grafton House</t>
  </si>
  <si>
    <t>Leicester School District</t>
  </si>
  <si>
    <t>McAuley Nazareth School</t>
  </si>
  <si>
    <t>Lenox School District</t>
  </si>
  <si>
    <t>Hillcrest Educational Centers School</t>
  </si>
  <si>
    <t>High Point School</t>
  </si>
  <si>
    <t>Methuen School District</t>
  </si>
  <si>
    <t>Saint Ann's Home School</t>
  </si>
  <si>
    <t>Middleborough School District</t>
  </si>
  <si>
    <t>F. L. Chamberlain School</t>
  </si>
  <si>
    <t>Natick School District</t>
  </si>
  <si>
    <t>Brandon School</t>
  </si>
  <si>
    <t>Needham School District</t>
  </si>
  <si>
    <t>Walker School</t>
  </si>
  <si>
    <t>Oxford School District</t>
  </si>
  <si>
    <t>YOU, Inc. Oxford House</t>
  </si>
  <si>
    <t>Plymouth School District</t>
  </si>
  <si>
    <t>The COVE School</t>
  </si>
  <si>
    <t>Waltham School District</t>
  </si>
  <si>
    <t>Waltham House</t>
  </si>
  <si>
    <t>Weymouth School District</t>
  </si>
  <si>
    <t>Bay State Community Serv-Surv Shelter</t>
  </si>
  <si>
    <t>Worcester School District</t>
  </si>
  <si>
    <t>YOU, Inc. Valor House</t>
  </si>
  <si>
    <t>Stetson School/Harrington Way</t>
  </si>
  <si>
    <t>YOU, Inc. Carol Schmidt Village</t>
  </si>
  <si>
    <t>Berkshire Hills School District</t>
  </si>
  <si>
    <t>Brookside School</t>
  </si>
  <si>
    <t>Freetown-Lakeville School District</t>
  </si>
  <si>
    <t>Crystal Springs School</t>
  </si>
  <si>
    <t>Nashoba School District</t>
  </si>
  <si>
    <t>Doctor Franklin Perkins School</t>
  </si>
  <si>
    <t>Quabbin School District</t>
  </si>
  <si>
    <t>Seven Hills/Stetson School</t>
  </si>
  <si>
    <t>Wachusett School District</t>
  </si>
  <si>
    <t>Devereux Advanced Behavioral Health School</t>
  </si>
  <si>
    <t>FY 2021 Title I, Part D Subpart 1 State Agency Allocations</t>
  </si>
  <si>
    <t>Last updated July 2021</t>
  </si>
  <si>
    <t>Name of State Agency</t>
  </si>
  <si>
    <t xml:space="preserve">FY22 Delinquent Count </t>
  </si>
  <si>
    <t xml:space="preserve">FY22 Allocation </t>
  </si>
  <si>
    <t>Barnstable Co. House of Correction</t>
  </si>
  <si>
    <t>Berkshire County Sheriff's Office</t>
  </si>
  <si>
    <t>Bristol Co. Sheriff's Office</t>
  </si>
  <si>
    <t>Department of Youth Services</t>
  </si>
  <si>
    <t>DOC Div of Inmate Training &amp; Education</t>
  </si>
  <si>
    <t xml:space="preserve">Dukes County House of Corrections </t>
  </si>
  <si>
    <t>Essex County Sheriff's Dept</t>
  </si>
  <si>
    <t>Franklin County House of Correction</t>
  </si>
  <si>
    <t>Hampden County Correctional</t>
  </si>
  <si>
    <t>Hampshire County Sheriff's Office</t>
  </si>
  <si>
    <t>Middlesex County House of Correction</t>
  </si>
  <si>
    <t>Norfolk County Sheriff's Office</t>
  </si>
  <si>
    <t>Plymouth Co. House of Correction</t>
  </si>
  <si>
    <t>Suffolk Co. House of Correction</t>
  </si>
  <si>
    <t>Worcester County Sheriff's Dept.</t>
  </si>
  <si>
    <t>FY23 - FY26 Title I, Part A Allocations:  Summary</t>
  </si>
  <si>
    <t>FY26 Title I, Part A Total</t>
  </si>
  <si>
    <t>FY26 Percentage of FY25</t>
  </si>
  <si>
    <t>FY25 Title I, Part A Total</t>
  </si>
  <si>
    <t>FY25 Percentage of FY24</t>
  </si>
  <si>
    <t>FY24 Title I, Part A Total</t>
  </si>
  <si>
    <t>FY24 Percentage of FY23</t>
  </si>
  <si>
    <t>FY23 Title I, Part A Total</t>
  </si>
  <si>
    <t/>
  </si>
  <si>
    <t xml:space="preserve">Community Day Charter Public School </t>
  </si>
  <si>
    <t>Sabis International Charter (District)</t>
  </si>
  <si>
    <t>Edward M. Kennedy Academy for Health Careers (Horace Mann Charter) (Distric</t>
  </si>
  <si>
    <t>Seven Hills Charter Public (District)</t>
  </si>
  <si>
    <t>Adams-Cheshire</t>
  </si>
  <si>
    <t>Southern Worcester County Regional Vocational Technical</t>
  </si>
  <si>
    <t>Greenfield Commonwealth Virtual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</si>
</sst>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quot;$&quot;#,##0"/>
    <numFmt numFmtId="165" formatCode="0.0"/>
    <numFmt numFmtId="166" formatCode="_(&quot;$&quot;* #,##0_);_(&quot;$&quot;* \(#,##0\);_(&quot;$&quot;* &quot;-&quot;??_);_(@_)"/>
    <numFmt numFmtId="167" formatCode="&quot;$&quot;#,##0.0"/>
    <numFmt numFmtId="168" formatCode="_(* #,##0_);_(* \(#,##0\);_(* &quot;-&quot;??_);_(@_)"/>
    <numFmt numFmtId="169" formatCode="&quot;$&quot;#,##0.0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0"/>
      <name val="Arial"/>
      <family val="2"/>
    </font>
    <font>
      <b/>
      <sz val="10"/>
      <name val="Arial"/>
      <family val="2"/>
    </font>
    <font>
      <i/>
      <sz val="10"/>
      <name val="Arial"/>
      <family val="2"/>
    </font>
    <font>
      <sz val="11"/>
      <name val="Arial"/>
      <family val="2"/>
    </font>
    <font>
      <sz val="11"/>
      <name val="Times New Roman"/>
      <family val="1"/>
    </font>
    <font>
      <b/>
      <u/>
      <sz val="10"/>
      <name val="Arial"/>
      <family val="2"/>
    </font>
    <font>
      <i/>
      <u/>
      <sz val="10"/>
      <name val="Arial"/>
      <family val="2"/>
    </font>
    <font>
      <b/>
      <sz val="11"/>
      <name val="Times New Roman"/>
      <family val="1"/>
    </font>
    <font>
      <sz val="11"/>
      <name val="Calibri"/>
      <family val="2"/>
      <scheme val="minor"/>
    </font>
    <font>
      <b/>
      <sz val="11"/>
      <name val="Calibri"/>
      <family val="2"/>
      <scheme val="minor"/>
    </font>
    <font>
      <b/>
      <sz val="12"/>
      <name val="Calibri"/>
      <family val="2"/>
      <scheme val="minor"/>
    </font>
    <font>
      <sz val="10"/>
      <name val="Arial"/>
      <family val="2"/>
    </font>
    <font>
      <sz val="10"/>
      <color theme="1"/>
      <name val="Calibri"/>
      <family val="2"/>
      <scheme val="minor"/>
    </font>
    <font>
      <sz val="10"/>
      <name val="Arial"/>
      <family val="2"/>
    </font>
    <font>
      <sz val="10"/>
      <color theme="1"/>
      <name val="Arial"/>
      <family val="2"/>
    </font>
    <font>
      <b/>
      <sz val="10"/>
      <color theme="1"/>
      <name val="Arial"/>
      <family val="2"/>
    </font>
    <font>
      <b/>
      <sz val="10"/>
      <color rgb="FF000000"/>
      <name val="Arial"/>
      <family val="2"/>
    </font>
    <font>
      <sz val="10"/>
      <color rgb="FF000000"/>
      <name val="Arial"/>
      <family val="2"/>
    </font>
    <font>
      <sz val="9"/>
      <color theme="1"/>
      <name val="Arial"/>
      <family val="2"/>
    </font>
    <font>
      <sz val="9"/>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7FCB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style="thin">
        <color indexed="64"/>
      </top>
      <bottom style="thin">
        <color theme="0" tint="-0.24994659260841701"/>
      </bottom>
      <diagonal/>
    </border>
  </borders>
  <cellStyleXfs count="13">
    <xf numFmtId="0" fontId="0" fillId="0" borderId="0"/>
    <xf numFmtId="44" fontId="4" fillId="0" borderId="0" applyFon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0" fontId="4" fillId="0" borderId="0"/>
    <xf numFmtId="9" fontId="4" fillId="0" borderId="0" applyFont="0" applyFill="0" applyBorder="0" applyAlignment="0" applyProtection="0"/>
    <xf numFmtId="43" fontId="17"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19" fillId="0" borderId="0" applyFont="0" applyFill="0" applyBorder="0" applyAlignment="0" applyProtection="0"/>
  </cellStyleXfs>
  <cellXfs count="136">
    <xf numFmtId="0" fontId="0" fillId="0" borderId="0" xfId="0"/>
    <xf numFmtId="0" fontId="6" fillId="2" borderId="0" xfId="2" applyFill="1"/>
    <xf numFmtId="0" fontId="7" fillId="2" borderId="0" xfId="2" applyFont="1" applyFill="1" applyAlignment="1">
      <alignment vertical="center"/>
    </xf>
    <xf numFmtId="0" fontId="7" fillId="2" borderId="0" xfId="2" applyFont="1" applyFill="1" applyAlignment="1">
      <alignment wrapText="1"/>
    </xf>
    <xf numFmtId="0" fontId="7" fillId="2" borderId="0" xfId="2" applyFont="1" applyFill="1"/>
    <xf numFmtId="0" fontId="7" fillId="2" borderId="1" xfId="2" applyFont="1" applyFill="1" applyBorder="1" applyAlignment="1">
      <alignment horizontal="center" vertical="center" wrapText="1"/>
    </xf>
    <xf numFmtId="0" fontId="9" fillId="2" borderId="0" xfId="2" applyFont="1" applyFill="1" applyAlignment="1">
      <alignment wrapText="1"/>
    </xf>
    <xf numFmtId="9" fontId="6" fillId="2" borderId="1" xfId="2" applyNumberFormat="1" applyFill="1" applyBorder="1" applyAlignment="1">
      <alignment horizontal="center" vertical="center" wrapText="1"/>
    </xf>
    <xf numFmtId="0" fontId="6" fillId="2" borderId="1" xfId="2" quotePrefix="1" applyFill="1" applyBorder="1" applyAlignment="1">
      <alignment horizontal="center" vertical="center" wrapText="1"/>
    </xf>
    <xf numFmtId="0" fontId="5" fillId="2" borderId="0" xfId="2" applyFont="1" applyFill="1"/>
    <xf numFmtId="0" fontId="10" fillId="2" borderId="0" xfId="2" applyFont="1" applyFill="1" applyAlignment="1">
      <alignment wrapText="1"/>
    </xf>
    <xf numFmtId="0" fontId="10" fillId="2" borderId="0" xfId="2" applyFont="1" applyFill="1"/>
    <xf numFmtId="0" fontId="7" fillId="2" borderId="0" xfId="2" applyFont="1" applyFill="1" applyAlignment="1">
      <alignment horizontal="left" vertical="center"/>
    </xf>
    <xf numFmtId="0" fontId="7" fillId="2" borderId="0" xfId="2" applyFont="1" applyFill="1" applyAlignment="1">
      <alignment horizontal="left" vertical="center" wrapText="1"/>
    </xf>
    <xf numFmtId="0" fontId="13" fillId="2" borderId="0" xfId="2" applyFont="1" applyFill="1" applyAlignment="1">
      <alignment vertical="center"/>
    </xf>
    <xf numFmtId="0" fontId="6" fillId="2" borderId="0" xfId="2" applyFill="1" applyAlignment="1">
      <alignment vertical="center"/>
    </xf>
    <xf numFmtId="0" fontId="6" fillId="2" borderId="0" xfId="2" applyFill="1" applyAlignment="1">
      <alignment vertical="center" wrapText="1"/>
    </xf>
    <xf numFmtId="0" fontId="10" fillId="2" borderId="0" xfId="2" applyFont="1" applyFill="1" applyAlignment="1">
      <alignment vertical="center"/>
    </xf>
    <xf numFmtId="0" fontId="4" fillId="2" borderId="1" xfId="2" applyFont="1" applyFill="1" applyBorder="1" applyAlignment="1">
      <alignment horizontal="center" vertical="center" wrapText="1"/>
    </xf>
    <xf numFmtId="0" fontId="4" fillId="2" borderId="0" xfId="2" applyFont="1" applyFill="1" applyAlignment="1">
      <alignment vertical="center" wrapText="1"/>
    </xf>
    <xf numFmtId="164" fontId="4" fillId="2" borderId="0" xfId="3" applyNumberFormat="1" applyFont="1" applyFill="1" applyBorder="1" applyAlignment="1">
      <alignment horizontal="left" vertical="center" wrapText="1"/>
    </xf>
    <xf numFmtId="0" fontId="14" fillId="3" borderId="0" xfId="0" applyFont="1" applyFill="1"/>
    <xf numFmtId="164" fontId="14" fillId="3" borderId="0" xfId="0" applyNumberFormat="1" applyFont="1" applyFill="1"/>
    <xf numFmtId="0" fontId="14" fillId="3" borderId="3" xfId="0" applyFont="1" applyFill="1" applyBorder="1"/>
    <xf numFmtId="0" fontId="14" fillId="3" borderId="0" xfId="2" applyFont="1" applyFill="1"/>
    <xf numFmtId="0" fontId="16" fillId="3" borderId="0" xfId="4" applyFont="1" applyFill="1" applyBorder="1" applyAlignment="1">
      <alignment horizontal="left" vertical="center"/>
    </xf>
    <xf numFmtId="0" fontId="15" fillId="3" borderId="0" xfId="0" applyFont="1" applyFill="1"/>
    <xf numFmtId="0" fontId="14" fillId="3" borderId="0" xfId="0" applyFont="1" applyFill="1" applyAlignment="1">
      <alignment vertical="center"/>
    </xf>
    <xf numFmtId="0" fontId="15" fillId="3" borderId="0" xfId="0" applyFont="1" applyFill="1" applyAlignment="1">
      <alignment vertical="center"/>
    </xf>
    <xf numFmtId="164" fontId="14" fillId="3" borderId="0" xfId="2" applyNumberFormat="1" applyFont="1" applyFill="1"/>
    <xf numFmtId="0" fontId="14" fillId="3" borderId="0" xfId="4" applyFont="1" applyFill="1" applyBorder="1" applyAlignment="1">
      <alignment horizontal="left" vertical="center"/>
    </xf>
    <xf numFmtId="0" fontId="15" fillId="2" borderId="0" xfId="6" applyFont="1" applyFill="1"/>
    <xf numFmtId="0" fontId="15" fillId="2" borderId="0" xfId="6" applyFont="1" applyFill="1" applyAlignment="1">
      <alignment vertical="center"/>
    </xf>
    <xf numFmtId="0" fontId="14" fillId="2" borderId="0" xfId="6" applyFont="1" applyFill="1"/>
    <xf numFmtId="0" fontId="10" fillId="2" borderId="0" xfId="6" applyFont="1" applyFill="1" applyAlignment="1">
      <alignment vertical="center"/>
    </xf>
    <xf numFmtId="0" fontId="7" fillId="2" borderId="0" xfId="6" applyFont="1" applyFill="1" applyAlignment="1">
      <alignment horizontal="left" vertical="center"/>
    </xf>
    <xf numFmtId="0" fontId="4" fillId="2" borderId="0" xfId="6" applyFill="1" applyAlignment="1">
      <alignment vertical="center"/>
    </xf>
    <xf numFmtId="0" fontId="4" fillId="2" borderId="0" xfId="6" applyFill="1" applyAlignment="1">
      <alignment vertical="center" wrapText="1"/>
    </xf>
    <xf numFmtId="164" fontId="15" fillId="3" borderId="0" xfId="0" applyNumberFormat="1" applyFont="1" applyFill="1" applyAlignment="1">
      <alignment horizontal="center"/>
    </xf>
    <xf numFmtId="164" fontId="15" fillId="3" borderId="0" xfId="0" applyNumberFormat="1" applyFont="1" applyFill="1"/>
    <xf numFmtId="166" fontId="14" fillId="3" borderId="0" xfId="1" applyNumberFormat="1" applyFont="1" applyFill="1"/>
    <xf numFmtId="0" fontId="15" fillId="3" borderId="0" xfId="4" applyFont="1" applyFill="1" applyBorder="1" applyAlignment="1">
      <alignment horizontal="left" vertical="center"/>
    </xf>
    <xf numFmtId="0" fontId="15" fillId="3" borderId="0" xfId="4" applyFont="1" applyFill="1" applyBorder="1" applyAlignment="1">
      <alignment horizontal="right" vertical="center" wrapText="1"/>
    </xf>
    <xf numFmtId="0" fontId="15" fillId="3" borderId="0" xfId="4" applyFont="1" applyFill="1" applyBorder="1" applyAlignment="1">
      <alignment horizontal="right" vertical="center"/>
    </xf>
    <xf numFmtId="0" fontId="18" fillId="0" borderId="5" xfId="0" applyFont="1" applyBorder="1"/>
    <xf numFmtId="1" fontId="18" fillId="0" borderId="5" xfId="0" applyNumberFormat="1" applyFont="1" applyBorder="1"/>
    <xf numFmtId="164" fontId="14" fillId="3" borderId="5" xfId="2" applyNumberFormat="1" applyFont="1" applyFill="1" applyBorder="1"/>
    <xf numFmtId="167" fontId="14" fillId="3" borderId="0" xfId="0" applyNumberFormat="1" applyFont="1" applyFill="1"/>
    <xf numFmtId="0" fontId="15" fillId="0" borderId="0" xfId="6" applyFont="1"/>
    <xf numFmtId="0" fontId="14" fillId="0" borderId="0" xfId="6" applyFont="1"/>
    <xf numFmtId="0" fontId="4" fillId="3" borderId="0" xfId="0" applyFont="1" applyFill="1"/>
    <xf numFmtId="0" fontId="4" fillId="3" borderId="4" xfId="0" applyFont="1" applyFill="1" applyBorder="1"/>
    <xf numFmtId="0" fontId="4" fillId="3" borderId="3" xfId="0" applyFont="1" applyFill="1" applyBorder="1"/>
    <xf numFmtId="0" fontId="4" fillId="3" borderId="0" xfId="0" quotePrefix="1" applyFont="1" applyFill="1"/>
    <xf numFmtId="0" fontId="1" fillId="3" borderId="3" xfId="0" applyFont="1" applyFill="1" applyBorder="1" applyAlignment="1">
      <alignment horizontal="left" indent="1"/>
    </xf>
    <xf numFmtId="0" fontId="7" fillId="4" borderId="1" xfId="0" quotePrefix="1" applyFont="1" applyFill="1" applyBorder="1"/>
    <xf numFmtId="0" fontId="7" fillId="4" borderId="1" xfId="0" applyFont="1" applyFill="1" applyBorder="1"/>
    <xf numFmtId="164" fontId="7" fillId="4" borderId="1" xfId="0" applyNumberFormat="1" applyFont="1" applyFill="1" applyBorder="1"/>
    <xf numFmtId="0" fontId="4" fillId="4" borderId="1" xfId="0" quotePrefix="1" applyFont="1" applyFill="1" applyBorder="1"/>
    <xf numFmtId="0" fontId="4" fillId="4" borderId="1" xfId="0" applyFont="1" applyFill="1" applyBorder="1"/>
    <xf numFmtId="164" fontId="4" fillId="4" borderId="1" xfId="0" applyNumberFormat="1" applyFont="1" applyFill="1" applyBorder="1"/>
    <xf numFmtId="0" fontId="20" fillId="4" borderId="1" xfId="0" applyFont="1" applyFill="1" applyBorder="1"/>
    <xf numFmtId="164" fontId="20" fillId="4" borderId="1" xfId="0" applyNumberFormat="1" applyFont="1" applyFill="1" applyBorder="1"/>
    <xf numFmtId="0" fontId="21" fillId="4" borderId="1" xfId="0" applyFont="1" applyFill="1" applyBorder="1"/>
    <xf numFmtId="164" fontId="21" fillId="4" borderId="1" xfId="0" applyNumberFormat="1" applyFont="1" applyFill="1" applyBorder="1"/>
    <xf numFmtId="0" fontId="22" fillId="4" borderId="1" xfId="0" quotePrefix="1" applyFont="1" applyFill="1" applyBorder="1"/>
    <xf numFmtId="0" fontId="22" fillId="4" borderId="1" xfId="0" applyFont="1" applyFill="1" applyBorder="1"/>
    <xf numFmtId="164" fontId="22" fillId="4" borderId="1" xfId="0" applyNumberFormat="1" applyFont="1" applyFill="1" applyBorder="1"/>
    <xf numFmtId="0" fontId="23" fillId="4" borderId="1" xfId="0" quotePrefix="1" applyFont="1" applyFill="1" applyBorder="1"/>
    <xf numFmtId="0" fontId="23" fillId="4" borderId="1" xfId="0" applyFont="1" applyFill="1" applyBorder="1"/>
    <xf numFmtId="164" fontId="23" fillId="4" borderId="1" xfId="0" applyNumberFormat="1" applyFont="1" applyFill="1" applyBorder="1"/>
    <xf numFmtId="0" fontId="5" fillId="3" borderId="0" xfId="0" applyFont="1" applyFill="1" applyAlignment="1">
      <alignment horizontal="left" vertical="center"/>
    </xf>
    <xf numFmtId="0" fontId="5" fillId="0" borderId="0" xfId="0" applyFont="1" applyAlignment="1">
      <alignment horizontal="left" vertical="center"/>
    </xf>
    <xf numFmtId="0" fontId="9" fillId="3" borderId="0" xfId="0" applyFont="1" applyFill="1" applyAlignment="1">
      <alignment horizontal="right" vertical="center"/>
    </xf>
    <xf numFmtId="0" fontId="9" fillId="3" borderId="0" xfId="1" applyNumberFormat="1" applyFont="1" applyFill="1" applyBorder="1" applyAlignment="1">
      <alignment horizontal="right" vertical="center"/>
    </xf>
    <xf numFmtId="166" fontId="9" fillId="3" borderId="0" xfId="1" applyNumberFormat="1" applyFont="1" applyFill="1" applyBorder="1" applyAlignment="1">
      <alignment horizontal="right" vertical="center"/>
    </xf>
    <xf numFmtId="0" fontId="9" fillId="3" borderId="0" xfId="0" applyFont="1" applyFill="1" applyAlignment="1">
      <alignment horizontal="left" vertical="center"/>
    </xf>
    <xf numFmtId="0" fontId="7" fillId="3" borderId="2" xfId="0" applyFont="1" applyFill="1" applyBorder="1" applyAlignment="1">
      <alignmen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5" fillId="3" borderId="0" xfId="0" applyFont="1" applyFill="1"/>
    <xf numFmtId="49" fontId="7" fillId="3" borderId="2" xfId="0" applyNumberFormat="1" applyFont="1" applyFill="1" applyBorder="1" applyAlignment="1">
      <alignment horizontal="center" vertical="center" wrapText="1"/>
    </xf>
    <xf numFmtId="49" fontId="7" fillId="3" borderId="2" xfId="0" applyNumberFormat="1" applyFont="1" applyFill="1" applyBorder="1" applyAlignment="1">
      <alignment horizontal="left" vertical="center"/>
    </xf>
    <xf numFmtId="165" fontId="7" fillId="3" borderId="0" xfId="0" applyNumberFormat="1" applyFont="1" applyFill="1" applyAlignment="1">
      <alignment horizontal="center" vertical="center" wrapText="1" shrinkToFit="1"/>
    </xf>
    <xf numFmtId="3" fontId="7" fillId="3" borderId="0" xfId="0" applyNumberFormat="1" applyFont="1" applyFill="1" applyAlignment="1">
      <alignment horizontal="center" vertical="center" wrapText="1" shrinkToFit="1"/>
    </xf>
    <xf numFmtId="2" fontId="7" fillId="3" borderId="0" xfId="0" applyNumberFormat="1" applyFont="1" applyFill="1" applyAlignment="1">
      <alignment horizontal="center" vertical="center" wrapText="1" shrinkToFit="1"/>
    </xf>
    <xf numFmtId="164" fontId="7" fillId="3" borderId="0" xfId="0" applyNumberFormat="1" applyFont="1" applyFill="1" applyAlignment="1">
      <alignment horizontal="center" vertical="center" wrapText="1"/>
    </xf>
    <xf numFmtId="0" fontId="7" fillId="4" borderId="2" xfId="0" applyFont="1" applyFill="1" applyBorder="1" applyAlignment="1">
      <alignment horizontal="center" vertical="center" wrapText="1"/>
    </xf>
    <xf numFmtId="0" fontId="7" fillId="3" borderId="2" xfId="0" applyFont="1" applyFill="1" applyBorder="1" applyAlignment="1">
      <alignment vertical="center"/>
    </xf>
    <xf numFmtId="0" fontId="4" fillId="0" borderId="6" xfId="0" applyFont="1" applyBorder="1"/>
    <xf numFmtId="165" fontId="4" fillId="0" borderId="0" xfId="0" applyNumberFormat="1" applyFont="1"/>
    <xf numFmtId="168" fontId="4" fillId="0" borderId="0" xfId="8" applyNumberFormat="1" applyFont="1" applyBorder="1"/>
    <xf numFmtId="10" fontId="4" fillId="0" borderId="0" xfId="12" applyNumberFormat="1" applyFont="1"/>
    <xf numFmtId="164" fontId="4" fillId="0" borderId="0" xfId="0" applyNumberFormat="1" applyFont="1"/>
    <xf numFmtId="0" fontId="4" fillId="0" borderId="0" xfId="0" applyFont="1"/>
    <xf numFmtId="0" fontId="4" fillId="0" borderId="0" xfId="0" quotePrefix="1" applyFont="1"/>
    <xf numFmtId="164" fontId="20" fillId="3" borderId="7" xfId="8" applyNumberFormat="1" applyFont="1" applyFill="1" applyBorder="1"/>
    <xf numFmtId="169" fontId="21" fillId="0" borderId="6" xfId="0" applyNumberFormat="1" applyFont="1" applyBorder="1"/>
    <xf numFmtId="164" fontId="20" fillId="3" borderId="4" xfId="8" applyNumberFormat="1" applyFont="1" applyFill="1" applyBorder="1"/>
    <xf numFmtId="169" fontId="21" fillId="0" borderId="0" xfId="0" applyNumberFormat="1" applyFont="1"/>
    <xf numFmtId="166" fontId="4" fillId="3" borderId="4" xfId="1" applyNumberFormat="1" applyFont="1" applyFill="1" applyBorder="1"/>
    <xf numFmtId="164" fontId="20" fillId="3" borderId="0" xfId="8" applyNumberFormat="1" applyFont="1" applyFill="1" applyBorder="1"/>
    <xf numFmtId="164" fontId="18" fillId="3" borderId="0" xfId="8" applyNumberFormat="1" applyFont="1" applyFill="1" applyBorder="1"/>
    <xf numFmtId="49" fontId="7" fillId="5" borderId="2" xfId="0" applyNumberFormat="1" applyFont="1" applyFill="1" applyBorder="1" applyAlignment="1">
      <alignment vertical="center" wrapText="1"/>
    </xf>
    <xf numFmtId="49" fontId="7" fillId="5" borderId="2" xfId="0" applyNumberFormat="1" applyFont="1" applyFill="1" applyBorder="1" applyAlignment="1">
      <alignment horizontal="left" vertical="center"/>
    </xf>
    <xf numFmtId="49" fontId="7" fillId="5" borderId="2" xfId="0" applyNumberFormat="1" applyFont="1" applyFill="1" applyBorder="1" applyAlignment="1">
      <alignment horizontal="center" vertical="center" wrapText="1"/>
    </xf>
    <xf numFmtId="0" fontId="7" fillId="2" borderId="0" xfId="6" applyFont="1" applyFill="1"/>
    <xf numFmtId="0" fontId="4" fillId="2" borderId="0" xfId="6" applyFill="1"/>
    <xf numFmtId="49" fontId="24" fillId="0" borderId="1" xfId="0" applyNumberFormat="1" applyFont="1" applyBorder="1"/>
    <xf numFmtId="0" fontId="24" fillId="0" borderId="1" xfId="0" applyFont="1" applyBorder="1"/>
    <xf numFmtId="164" fontId="24" fillId="0" borderId="1" xfId="0" applyNumberFormat="1" applyFont="1" applyBorder="1"/>
    <xf numFmtId="9" fontId="24" fillId="0" borderId="1" xfId="12" applyFont="1" applyBorder="1"/>
    <xf numFmtId="9" fontId="24" fillId="0" borderId="1" xfId="0" applyNumberFormat="1" applyFont="1" applyBorder="1"/>
    <xf numFmtId="164" fontId="24" fillId="0" borderId="1" xfId="11" applyNumberFormat="1" applyFont="1" applyBorder="1"/>
    <xf numFmtId="0" fontId="25" fillId="2" borderId="1" xfId="6" quotePrefix="1" applyFont="1" applyFill="1" applyBorder="1"/>
    <xf numFmtId="0" fontId="25" fillId="2" borderId="1" xfId="6" applyFont="1" applyFill="1" applyBorder="1"/>
    <xf numFmtId="164" fontId="25" fillId="2" borderId="1" xfId="6" applyNumberFormat="1" applyFont="1" applyFill="1" applyBorder="1"/>
    <xf numFmtId="0" fontId="1" fillId="3" borderId="7" xfId="0" applyFont="1" applyFill="1" applyBorder="1" applyAlignment="1">
      <alignment horizontal="left" indent="1"/>
    </xf>
    <xf numFmtId="0" fontId="1" fillId="3" borderId="0" xfId="0" applyFont="1" applyFill="1" applyAlignment="1">
      <alignment horizontal="left" indent="1"/>
    </xf>
    <xf numFmtId="0" fontId="6" fillId="2" borderId="0" xfId="2" applyFill="1" applyAlignment="1">
      <alignment wrapText="1"/>
    </xf>
    <xf numFmtId="0" fontId="6" fillId="2" borderId="0" xfId="2" applyFill="1" applyAlignment="1">
      <alignment horizontal="left" wrapText="1" indent="1"/>
    </xf>
    <xf numFmtId="0" fontId="5" fillId="0" borderId="2" xfId="2" applyFont="1" applyBorder="1" applyAlignment="1" applyProtection="1">
      <alignment horizontal="left" vertical="center" wrapText="1"/>
      <protection hidden="1"/>
    </xf>
    <xf numFmtId="0" fontId="4" fillId="2" borderId="0" xfId="2" applyFont="1" applyFill="1" applyAlignment="1">
      <alignment wrapText="1"/>
    </xf>
    <xf numFmtId="0" fontId="6" fillId="2" borderId="0" xfId="2" applyFill="1" applyAlignment="1">
      <alignment wrapText="1"/>
    </xf>
    <xf numFmtId="0" fontId="4" fillId="0" borderId="0" xfId="2" applyFont="1" applyAlignment="1">
      <alignment horizontal="left" wrapText="1" indent="1"/>
    </xf>
    <xf numFmtId="0" fontId="6" fillId="0" borderId="0" xfId="2" applyAlignment="1">
      <alignment horizontal="left" wrapText="1" indent="1"/>
    </xf>
    <xf numFmtId="0" fontId="8" fillId="2" borderId="0" xfId="2" applyFont="1" applyFill="1" applyAlignment="1">
      <alignment horizontal="left" wrapText="1" indent="1"/>
    </xf>
    <xf numFmtId="0" fontId="7" fillId="2" borderId="0" xfId="2" applyFont="1" applyFill="1" applyAlignment="1">
      <alignment horizontal="left" wrapText="1" indent="1"/>
    </xf>
    <xf numFmtId="0" fontId="7" fillId="2" borderId="0" xfId="2" applyFont="1" applyFill="1" applyAlignment="1">
      <alignment vertical="center" wrapText="1"/>
    </xf>
    <xf numFmtId="0" fontId="4" fillId="2" borderId="0" xfId="2" applyFont="1" applyFill="1" applyAlignment="1">
      <alignment horizontal="left" wrapText="1" indent="1"/>
    </xf>
    <xf numFmtId="0" fontId="13" fillId="2" borderId="0" xfId="2" applyFont="1" applyFill="1" applyAlignment="1">
      <alignment horizontal="center" vertical="center"/>
    </xf>
    <xf numFmtId="0" fontId="11" fillId="2" borderId="0" xfId="2" applyFont="1" applyFill="1" applyAlignment="1">
      <alignment horizontal="left" vertical="center"/>
    </xf>
    <xf numFmtId="0" fontId="6" fillId="2" borderId="0" xfId="2" applyFill="1" applyAlignment="1">
      <alignment horizontal="left" vertical="center"/>
    </xf>
    <xf numFmtId="0" fontId="11" fillId="2" borderId="0" xfId="6" applyFont="1" applyFill="1" applyAlignment="1">
      <alignment horizontal="left" vertical="center"/>
    </xf>
    <xf numFmtId="0" fontId="4" fillId="2" borderId="0" xfId="6" applyFill="1" applyAlignment="1">
      <alignment horizontal="left" vertical="center"/>
    </xf>
    <xf numFmtId="0" fontId="15" fillId="3" borderId="0" xfId="0" applyFont="1" applyFill="1" applyAlignment="1">
      <alignment horizontal="center"/>
    </xf>
  </cellXfs>
  <cellStyles count="13">
    <cellStyle name="Comma" xfId="8" builtinId="3"/>
    <cellStyle name="Currency" xfId="1" builtinId="4"/>
    <cellStyle name="Normal" xfId="0" builtinId="0"/>
    <cellStyle name="Normal 2" xfId="2" xr:uid="{00000000-0005-0000-0000-000003000000}"/>
    <cellStyle name="Normal 2 2" xfId="6" xr:uid="{00000000-0005-0000-0000-000004000000}"/>
    <cellStyle name="Normal 3" xfId="9" xr:uid="{00000000-0005-0000-0000-000005000000}"/>
    <cellStyle name="Normal 3 2" xfId="11" xr:uid="{00000000-0005-0000-0000-000006000000}"/>
    <cellStyle name="Normal_Sheet2" xfId="3" xr:uid="{00000000-0005-0000-0000-000007000000}"/>
    <cellStyle name="Normal_Sheet3 2" xfId="4" xr:uid="{00000000-0005-0000-0000-000008000000}"/>
    <cellStyle name="Percent" xfId="12" builtinId="5"/>
    <cellStyle name="Percent 2" xfId="5" xr:uid="{00000000-0005-0000-0000-00000A000000}"/>
    <cellStyle name="Percent 2 2" xfId="7" xr:uid="{00000000-0005-0000-0000-00000B000000}"/>
    <cellStyle name="Percent 3" xfId="10" xr:uid="{00000000-0005-0000-0000-00000C000000}"/>
  </cellStyles>
  <dxfs count="0"/>
  <tableStyles count="0" defaultTableStyle="TableStyleMedium9" defaultPivotStyle="PivotStyleLight16"/>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N26"/>
  <sheetViews>
    <sheetView showRowColHeaders="0" tabSelected="1" zoomScaleNormal="100" workbookViewId="0"/>
  </sheetViews>
  <sheetFormatPr defaultColWidth="9.140625" defaultRowHeight="12.75" x14ac:dyDescent="0.2"/>
  <cols>
    <col min="1" max="1" width="2.140625" style="1" customWidth="1"/>
    <col min="2" max="2" width="17.85546875" style="1" customWidth="1"/>
    <col min="3" max="3" width="19.85546875" style="1" customWidth="1"/>
    <col min="4" max="5" width="17.85546875" style="1" customWidth="1"/>
    <col min="6" max="8" width="14.85546875" style="1" customWidth="1"/>
    <col min="9" max="16384" width="9.140625" style="1"/>
  </cols>
  <sheetData>
    <row r="2" spans="2:14" ht="15" x14ac:dyDescent="0.2">
      <c r="B2" s="121" t="s">
        <v>0</v>
      </c>
      <c r="C2" s="121"/>
      <c r="D2" s="121"/>
      <c r="E2" s="121"/>
      <c r="F2" s="121"/>
      <c r="G2" s="121"/>
      <c r="H2" s="121"/>
    </row>
    <row r="4" spans="2:14" ht="46.35" customHeight="1" x14ac:dyDescent="0.2">
      <c r="B4" s="122" t="s">
        <v>1</v>
      </c>
      <c r="C4" s="123"/>
      <c r="D4" s="123"/>
      <c r="E4" s="123"/>
      <c r="F4" s="123"/>
      <c r="G4" s="123"/>
      <c r="H4" s="123"/>
    </row>
    <row r="6" spans="2:14" ht="16.5" customHeight="1" x14ac:dyDescent="0.2">
      <c r="B6" s="2" t="s">
        <v>2</v>
      </c>
    </row>
    <row r="7" spans="2:14" ht="92.25" customHeight="1" x14ac:dyDescent="0.2">
      <c r="B7" s="124" t="s">
        <v>3</v>
      </c>
      <c r="C7" s="125"/>
      <c r="D7" s="125"/>
      <c r="E7" s="125"/>
      <c r="F7" s="125"/>
      <c r="G7" s="125"/>
      <c r="H7" s="125"/>
    </row>
    <row r="9" spans="2:14" ht="16.5" customHeight="1" x14ac:dyDescent="0.2">
      <c r="B9" s="2" t="s">
        <v>4</v>
      </c>
    </row>
    <row r="10" spans="2:14" ht="18" customHeight="1" x14ac:dyDescent="0.2">
      <c r="B10" s="126" t="s">
        <v>5</v>
      </c>
      <c r="C10" s="127"/>
      <c r="D10" s="127"/>
      <c r="E10" s="127"/>
      <c r="F10" s="127"/>
      <c r="G10" s="127"/>
      <c r="H10" s="127"/>
      <c r="I10" s="3"/>
      <c r="J10" s="3"/>
      <c r="K10" s="3"/>
      <c r="L10" s="3"/>
      <c r="M10" s="3"/>
      <c r="N10" s="3"/>
    </row>
    <row r="11" spans="2:14" ht="18" customHeight="1" x14ac:dyDescent="0.2">
      <c r="B11" s="126" t="s">
        <v>6</v>
      </c>
      <c r="C11" s="127"/>
      <c r="D11" s="127"/>
      <c r="E11" s="127"/>
      <c r="F11" s="127"/>
      <c r="G11" s="127"/>
      <c r="H11" s="127"/>
      <c r="I11" s="119"/>
      <c r="J11" s="119"/>
    </row>
    <row r="12" spans="2:14" ht="18" customHeight="1" x14ac:dyDescent="0.2">
      <c r="B12" s="126" t="s">
        <v>7</v>
      </c>
      <c r="C12" s="127"/>
      <c r="D12" s="127"/>
      <c r="E12" s="127"/>
      <c r="F12" s="127"/>
      <c r="G12" s="127"/>
      <c r="H12" s="127"/>
      <c r="I12" s="119"/>
      <c r="J12" s="119"/>
      <c r="K12" s="119"/>
      <c r="L12" s="119"/>
      <c r="M12" s="119"/>
      <c r="N12" s="119"/>
    </row>
    <row r="13" spans="2:14" ht="18" customHeight="1" x14ac:dyDescent="0.2">
      <c r="B13" s="126" t="s">
        <v>8</v>
      </c>
      <c r="C13" s="127"/>
      <c r="D13" s="127"/>
      <c r="E13" s="127"/>
      <c r="F13" s="127"/>
      <c r="G13" s="127"/>
      <c r="H13" s="127"/>
      <c r="I13" s="119"/>
      <c r="J13" s="119"/>
      <c r="K13" s="119"/>
      <c r="L13" s="119"/>
      <c r="M13" s="119"/>
      <c r="N13" s="119"/>
    </row>
    <row r="15" spans="2:14" x14ac:dyDescent="0.2">
      <c r="B15" s="4" t="s">
        <v>9</v>
      </c>
    </row>
    <row r="16" spans="2:14" ht="133.5" customHeight="1" x14ac:dyDescent="0.2">
      <c r="B16" s="124" t="s">
        <v>10</v>
      </c>
      <c r="C16" s="125"/>
      <c r="D16" s="125"/>
      <c r="E16" s="125"/>
      <c r="F16" s="125"/>
      <c r="G16" s="125"/>
      <c r="H16" s="125"/>
    </row>
    <row r="18" spans="2:14" ht="16.5" customHeight="1" x14ac:dyDescent="0.2">
      <c r="B18" s="128" t="s">
        <v>11</v>
      </c>
      <c r="C18" s="128"/>
      <c r="D18" s="128"/>
    </row>
    <row r="19" spans="2:14" ht="69" customHeight="1" x14ac:dyDescent="0.2">
      <c r="B19" s="129" t="s">
        <v>12</v>
      </c>
      <c r="C19" s="120"/>
      <c r="D19" s="120"/>
      <c r="E19" s="120"/>
      <c r="F19" s="120"/>
      <c r="G19" s="120"/>
      <c r="H19" s="120"/>
      <c r="I19" s="119"/>
      <c r="J19" s="119"/>
      <c r="K19" s="119"/>
      <c r="L19" s="119"/>
      <c r="M19" s="119"/>
      <c r="N19" s="119"/>
    </row>
    <row r="20" spans="2:14" x14ac:dyDescent="0.2">
      <c r="B20" s="119"/>
      <c r="C20" s="119"/>
      <c r="D20" s="119"/>
      <c r="E20" s="119"/>
      <c r="F20" s="119"/>
      <c r="G20" s="119"/>
      <c r="H20" s="119"/>
      <c r="I20" s="119"/>
      <c r="J20" s="119"/>
      <c r="K20" s="119"/>
      <c r="L20" s="119"/>
      <c r="M20" s="119"/>
      <c r="N20" s="119"/>
    </row>
    <row r="21" spans="2:14" ht="39" customHeight="1" x14ac:dyDescent="0.2">
      <c r="D21" s="5" t="s">
        <v>13</v>
      </c>
      <c r="E21" s="5" t="s">
        <v>14</v>
      </c>
      <c r="F21" s="6"/>
    </row>
    <row r="22" spans="2:14" ht="24" customHeight="1" x14ac:dyDescent="0.2">
      <c r="D22" s="18" t="s">
        <v>15</v>
      </c>
      <c r="E22" s="7">
        <v>0.85</v>
      </c>
      <c r="F22" s="6"/>
    </row>
    <row r="23" spans="2:14" ht="24" customHeight="1" x14ac:dyDescent="0.2">
      <c r="D23" s="18" t="s">
        <v>16</v>
      </c>
      <c r="E23" s="7">
        <v>0.9</v>
      </c>
      <c r="F23" s="6"/>
    </row>
    <row r="24" spans="2:14" ht="24" customHeight="1" x14ac:dyDescent="0.2">
      <c r="D24" s="8" t="s">
        <v>17</v>
      </c>
      <c r="E24" s="7">
        <v>0.95</v>
      </c>
      <c r="F24" s="6"/>
    </row>
    <row r="26" spans="2:14" ht="12.75" customHeight="1" x14ac:dyDescent="0.2">
      <c r="B26" s="120"/>
      <c r="C26" s="120"/>
      <c r="D26" s="120"/>
      <c r="E26" s="120"/>
      <c r="F26" s="120"/>
      <c r="G26" s="120"/>
      <c r="H26" s="120"/>
    </row>
  </sheetData>
  <sheetProtection algorithmName="SHA-512" hashValue="fzujtcZJ5SYtrDBBzC24dTDrrRSSjYA+f63WfLGX5cbKEG4/vnZ5t9wyBpTAQgAyrGzoruhdQUYVpY7WVgnuOA==" saltValue="VJYPYl9gw/WgjX8335ykdA==" spinCount="100000" sheet="1" objects="1" scenarios="1"/>
  <mergeCells count="11">
    <mergeCell ref="B26:H26"/>
    <mergeCell ref="B2:H2"/>
    <mergeCell ref="B4:H4"/>
    <mergeCell ref="B7:H7"/>
    <mergeCell ref="B10:H10"/>
    <mergeCell ref="B11:H11"/>
    <mergeCell ref="B12:H12"/>
    <mergeCell ref="B13:H13"/>
    <mergeCell ref="B16:H16"/>
    <mergeCell ref="B18:D18"/>
    <mergeCell ref="B19:H19"/>
  </mergeCells>
  <printOptions horizontalCentered="1"/>
  <pageMargins left="0.25" right="0.25" top="0.5" bottom="0.5" header="0.25" footer="0.25"/>
  <pageSetup scale="86" orientation="portrait" r:id="rId1"/>
  <headerFooter alignWithMargins="0">
    <oddFooter>&amp;LMassachusetts Department of Elementary and Secondary Education&amp;RJuly 2017</odd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E30"/>
  <sheetViews>
    <sheetView showGridLines="0" showRowColHeaders="0" zoomScaleNormal="100" workbookViewId="0"/>
  </sheetViews>
  <sheetFormatPr defaultColWidth="9.140625" defaultRowHeight="15" x14ac:dyDescent="0.25"/>
  <cols>
    <col min="1" max="1" width="2.85546875" style="11" customWidth="1"/>
    <col min="2" max="2" width="36" style="11" customWidth="1"/>
    <col min="3" max="3" width="73.85546875" style="10" customWidth="1"/>
    <col min="4" max="16384" width="9.140625" style="11"/>
  </cols>
  <sheetData>
    <row r="2" spans="2:5" x14ac:dyDescent="0.25">
      <c r="B2" s="9" t="s">
        <v>18</v>
      </c>
    </row>
    <row r="4" spans="2:5" s="14" customFormat="1" ht="17.25" customHeight="1" x14ac:dyDescent="0.2">
      <c r="B4" s="12" t="s">
        <v>19</v>
      </c>
      <c r="C4" s="13" t="s">
        <v>20</v>
      </c>
    </row>
    <row r="5" spans="2:5" s="14" customFormat="1" ht="10.5" customHeight="1" x14ac:dyDescent="0.2">
      <c r="B5" s="12"/>
      <c r="C5" s="13"/>
    </row>
    <row r="6" spans="2:5" s="14" customFormat="1" ht="33" customHeight="1" x14ac:dyDescent="0.2">
      <c r="B6" s="15" t="s">
        <v>21</v>
      </c>
      <c r="C6" s="19" t="s">
        <v>22</v>
      </c>
    </row>
    <row r="7" spans="2:5" s="17" customFormat="1" ht="33.75" customHeight="1" x14ac:dyDescent="0.2">
      <c r="B7" s="15" t="s">
        <v>23</v>
      </c>
      <c r="C7" s="19" t="s">
        <v>24</v>
      </c>
    </row>
    <row r="8" spans="2:5" s="17" customFormat="1" ht="22.5" customHeight="1" x14ac:dyDescent="0.2">
      <c r="B8" s="15" t="s">
        <v>25</v>
      </c>
      <c r="C8" s="16" t="s">
        <v>26</v>
      </c>
    </row>
    <row r="9" spans="2:5" s="17" customFormat="1" ht="23.25" customHeight="1" x14ac:dyDescent="0.2">
      <c r="B9" s="15" t="s">
        <v>27</v>
      </c>
      <c r="C9" s="16" t="s">
        <v>28</v>
      </c>
    </row>
    <row r="10" spans="2:5" s="17" customFormat="1" ht="67.5" customHeight="1" x14ac:dyDescent="0.2">
      <c r="B10" s="15" t="s">
        <v>29</v>
      </c>
      <c r="C10" s="16" t="s">
        <v>30</v>
      </c>
    </row>
    <row r="11" spans="2:5" s="17" customFormat="1" ht="44.25" customHeight="1" x14ac:dyDescent="0.2">
      <c r="B11" s="15" t="s">
        <v>31</v>
      </c>
      <c r="C11" s="16" t="s">
        <v>32</v>
      </c>
      <c r="D11" s="130"/>
      <c r="E11" s="130"/>
    </row>
    <row r="12" spans="2:5" s="17" customFormat="1" ht="28.5" customHeight="1" x14ac:dyDescent="0.2">
      <c r="B12" s="15" t="s">
        <v>33</v>
      </c>
      <c r="C12" s="16" t="s">
        <v>34</v>
      </c>
    </row>
    <row r="13" spans="2:5" s="17" customFormat="1" ht="30" customHeight="1" x14ac:dyDescent="0.2">
      <c r="B13" s="16" t="s">
        <v>35</v>
      </c>
      <c r="C13" s="16" t="s">
        <v>34</v>
      </c>
    </row>
    <row r="14" spans="2:5" s="17" customFormat="1" ht="26.25" customHeight="1" x14ac:dyDescent="0.2">
      <c r="B14" s="20" t="s">
        <v>36</v>
      </c>
      <c r="C14" s="16" t="s">
        <v>37</v>
      </c>
    </row>
    <row r="15" spans="2:5" s="17" customFormat="1" ht="11.45" customHeight="1" x14ac:dyDescent="0.2">
      <c r="B15" s="20"/>
      <c r="C15" s="16"/>
    </row>
    <row r="16" spans="2:5" s="17" customFormat="1" ht="45" customHeight="1" x14ac:dyDescent="0.2">
      <c r="B16" s="15" t="s">
        <v>38</v>
      </c>
      <c r="C16" s="16" t="s">
        <v>39</v>
      </c>
    </row>
    <row r="17" spans="2:3" s="17" customFormat="1" ht="9" customHeight="1" x14ac:dyDescent="0.2">
      <c r="B17" s="15"/>
      <c r="C17" s="16"/>
    </row>
    <row r="18" spans="2:3" s="17" customFormat="1" ht="54" customHeight="1" x14ac:dyDescent="0.2">
      <c r="B18" s="15" t="s">
        <v>40</v>
      </c>
      <c r="C18" s="19" t="s">
        <v>41</v>
      </c>
    </row>
    <row r="19" spans="2:3" s="17" customFormat="1" ht="12" customHeight="1" x14ac:dyDescent="0.2">
      <c r="B19" s="15"/>
      <c r="C19" s="16"/>
    </row>
    <row r="20" spans="2:3" s="17" customFormat="1" ht="23.25" customHeight="1" x14ac:dyDescent="0.2">
      <c r="B20" s="131" t="s">
        <v>42</v>
      </c>
      <c r="C20" s="132"/>
    </row>
    <row r="21" spans="2:3" s="17" customFormat="1" ht="17.25" customHeight="1" x14ac:dyDescent="0.2">
      <c r="B21" s="15" t="s">
        <v>43</v>
      </c>
      <c r="C21" s="16" t="s">
        <v>44</v>
      </c>
    </row>
    <row r="22" spans="2:3" s="17" customFormat="1" ht="28.5" customHeight="1" x14ac:dyDescent="0.2">
      <c r="B22" s="15" t="s">
        <v>45</v>
      </c>
      <c r="C22" s="16" t="s">
        <v>46</v>
      </c>
    </row>
    <row r="23" spans="2:3" s="17" customFormat="1" ht="18" customHeight="1" x14ac:dyDescent="0.2">
      <c r="B23" s="15" t="s">
        <v>47</v>
      </c>
      <c r="C23" s="16" t="s">
        <v>48</v>
      </c>
    </row>
    <row r="24" spans="2:3" s="17" customFormat="1" ht="25.5" x14ac:dyDescent="0.2">
      <c r="B24" s="15" t="s">
        <v>49</v>
      </c>
      <c r="C24" s="16" t="s">
        <v>50</v>
      </c>
    </row>
    <row r="25" spans="2:3" s="17" customFormat="1" ht="9.75" customHeight="1" x14ac:dyDescent="0.2">
      <c r="B25" s="15"/>
      <c r="C25" s="16"/>
    </row>
    <row r="26" spans="2:3" s="17" customFormat="1" ht="11.25" customHeight="1" x14ac:dyDescent="0.2">
      <c r="B26" s="15"/>
      <c r="C26" s="16"/>
    </row>
    <row r="27" spans="2:3" s="34" customFormat="1" ht="21" customHeight="1" x14ac:dyDescent="0.2">
      <c r="B27" s="133" t="s">
        <v>51</v>
      </c>
      <c r="C27" s="134"/>
    </row>
    <row r="28" spans="2:3" s="34" customFormat="1" ht="9.75" customHeight="1" x14ac:dyDescent="0.2">
      <c r="B28" s="35"/>
      <c r="C28" s="35"/>
    </row>
    <row r="29" spans="2:3" s="34" customFormat="1" ht="33.75" customHeight="1" x14ac:dyDescent="0.2">
      <c r="B29" s="36" t="s">
        <v>52</v>
      </c>
      <c r="C29" s="37" t="s">
        <v>53</v>
      </c>
    </row>
    <row r="30" spans="2:3" s="34" customFormat="1" ht="58.5" customHeight="1" x14ac:dyDescent="0.2">
      <c r="B30" s="37" t="s">
        <v>54</v>
      </c>
      <c r="C30" s="37" t="s">
        <v>55</v>
      </c>
    </row>
  </sheetData>
  <mergeCells count="3">
    <mergeCell ref="D11:E11"/>
    <mergeCell ref="B20:C20"/>
    <mergeCell ref="B27:C27"/>
  </mergeCells>
  <printOptions horizontalCentered="1" verticalCentered="1"/>
  <pageMargins left="0.5" right="0.75" top="0.5" bottom="0.5" header="0.25" footer="0.25"/>
  <pageSetup scale="85" orientation="portrait" r:id="rId1"/>
  <headerFooter alignWithMargins="0">
    <oddHeader>&amp;L&amp;"Arial,Bold"&amp;12FY 2017 Title I, Parts A and D Grant Allocations</oddHeader>
    <oddFooter>&amp;LMassachusetts Department of Elementary and Secondary Education &amp;RJuly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98"/>
  <sheetViews>
    <sheetView showGridLines="0" zoomScaleNormal="100" workbookViewId="0">
      <pane xSplit="2" ySplit="3" topLeftCell="C4" activePane="bottomRight" state="frozen"/>
      <selection pane="topRight" activeCell="D1" sqref="D1"/>
      <selection pane="bottomLeft" activeCell="A4" sqref="A4"/>
      <selection pane="bottomRight" activeCell="C4" sqref="C4"/>
    </sheetView>
  </sheetViews>
  <sheetFormatPr defaultColWidth="9.140625" defaultRowHeight="15" x14ac:dyDescent="0.25"/>
  <cols>
    <col min="1" max="1" width="5.85546875" style="21" customWidth="1"/>
    <col min="2" max="2" width="55.7109375" style="21" customWidth="1"/>
    <col min="3" max="5" width="10.85546875" style="21" customWidth="1"/>
    <col min="6" max="7" width="12.85546875" style="21" customWidth="1"/>
    <col min="8" max="8" width="14.5703125" style="21" customWidth="1"/>
    <col min="9" max="9" width="12.85546875" style="21" customWidth="1"/>
    <col min="10" max="11" width="14.42578125" style="21" customWidth="1"/>
    <col min="12" max="12" width="16" style="21" customWidth="1"/>
    <col min="13" max="13" width="16.85546875" style="21" customWidth="1"/>
    <col min="14" max="14" width="42.85546875" style="21" bestFit="1" customWidth="1"/>
    <col min="15" max="16384" width="9.140625" style="21"/>
  </cols>
  <sheetData>
    <row r="1" spans="1:14" ht="22.5" customHeight="1" x14ac:dyDescent="0.25">
      <c r="A1" s="80" t="s">
        <v>56</v>
      </c>
    </row>
    <row r="2" spans="1:14" x14ac:dyDescent="0.25">
      <c r="A2" s="50" t="s">
        <v>57</v>
      </c>
      <c r="C2" s="135" t="s">
        <v>58</v>
      </c>
      <c r="D2" s="135"/>
      <c r="E2" s="135"/>
      <c r="F2" s="39" t="s">
        <v>59</v>
      </c>
      <c r="G2" s="39"/>
      <c r="H2" s="39"/>
      <c r="I2" s="39"/>
      <c r="J2" s="39"/>
      <c r="K2" s="39"/>
      <c r="L2" s="39"/>
      <c r="M2" s="38"/>
    </row>
    <row r="3" spans="1:14" s="27" customFormat="1" ht="105" customHeight="1" x14ac:dyDescent="0.2">
      <c r="A3" s="81" t="s">
        <v>60</v>
      </c>
      <c r="B3" s="82" t="s">
        <v>61</v>
      </c>
      <c r="C3" s="83" t="s">
        <v>21</v>
      </c>
      <c r="D3" s="84" t="s">
        <v>23</v>
      </c>
      <c r="E3" s="85" t="s">
        <v>25</v>
      </c>
      <c r="F3" s="86" t="s">
        <v>27</v>
      </c>
      <c r="G3" s="86" t="s">
        <v>62</v>
      </c>
      <c r="H3" s="86" t="s">
        <v>31</v>
      </c>
      <c r="I3" s="86" t="s">
        <v>33</v>
      </c>
      <c r="J3" s="86" t="s">
        <v>63</v>
      </c>
      <c r="K3" s="86" t="s">
        <v>64</v>
      </c>
      <c r="L3" s="78" t="s">
        <v>65</v>
      </c>
      <c r="M3" s="87" t="s">
        <v>66</v>
      </c>
      <c r="N3" s="88" t="s">
        <v>67</v>
      </c>
    </row>
    <row r="4" spans="1:14" x14ac:dyDescent="0.25">
      <c r="A4" s="89" t="s">
        <v>68</v>
      </c>
      <c r="B4" s="89" t="s">
        <v>69</v>
      </c>
      <c r="C4" s="90">
        <v>156.96174863387978</v>
      </c>
      <c r="D4" s="91">
        <v>2275</v>
      </c>
      <c r="E4" s="92">
        <v>6.8994175223683424E-2</v>
      </c>
      <c r="F4" s="93">
        <v>129823</v>
      </c>
      <c r="G4" s="93"/>
      <c r="H4" s="93">
        <v>0</v>
      </c>
      <c r="I4" s="93">
        <v>68663</v>
      </c>
      <c r="J4" s="93">
        <v>60238</v>
      </c>
      <c r="K4" s="93">
        <v>258724</v>
      </c>
      <c r="L4" s="96"/>
      <c r="M4" s="97">
        <f>+K4+L4</f>
        <v>258724</v>
      </c>
      <c r="N4" s="117"/>
    </row>
    <row r="5" spans="1:14" x14ac:dyDescent="0.25">
      <c r="A5" s="94" t="s">
        <v>70</v>
      </c>
      <c r="B5" s="94" t="s">
        <v>71</v>
      </c>
      <c r="C5" s="90">
        <v>83.818770226537239</v>
      </c>
      <c r="D5" s="91">
        <v>805</v>
      </c>
      <c r="E5" s="92">
        <v>0.10412269593358663</v>
      </c>
      <c r="F5" s="93">
        <v>63258</v>
      </c>
      <c r="G5" s="93"/>
      <c r="H5" s="93">
        <v>0</v>
      </c>
      <c r="I5" s="93">
        <v>36541</v>
      </c>
      <c r="J5" s="93">
        <v>32054</v>
      </c>
      <c r="K5" s="93">
        <v>131853</v>
      </c>
      <c r="L5" s="98"/>
      <c r="M5" s="99">
        <f t="shared" ref="M5:M68" si="0">+K5+L5</f>
        <v>131853</v>
      </c>
      <c r="N5" s="54"/>
    </row>
    <row r="6" spans="1:14" x14ac:dyDescent="0.25">
      <c r="A6" s="94" t="s">
        <v>72</v>
      </c>
      <c r="B6" s="94" t="s">
        <v>73</v>
      </c>
      <c r="C6" s="90">
        <v>585.0549450549446</v>
      </c>
      <c r="D6" s="91">
        <v>3720</v>
      </c>
      <c r="E6" s="92">
        <v>0.15727283469218942</v>
      </c>
      <c r="F6" s="93">
        <v>432447</v>
      </c>
      <c r="G6" s="93"/>
      <c r="H6" s="93">
        <v>129290</v>
      </c>
      <c r="I6" s="93">
        <v>258287</v>
      </c>
      <c r="J6" s="93">
        <v>227512</v>
      </c>
      <c r="K6" s="93">
        <v>1047536</v>
      </c>
      <c r="L6" s="98"/>
      <c r="M6" s="99">
        <f t="shared" si="0"/>
        <v>1047536</v>
      </c>
      <c r="N6" s="54"/>
    </row>
    <row r="7" spans="1:14" x14ac:dyDescent="0.25">
      <c r="A7" s="94" t="s">
        <v>74</v>
      </c>
      <c r="B7" s="94" t="s">
        <v>75</v>
      </c>
      <c r="C7" s="90">
        <v>188.65920000000003</v>
      </c>
      <c r="D7" s="91">
        <v>2048</v>
      </c>
      <c r="E7" s="92">
        <v>9.2118750000000013E-2</v>
      </c>
      <c r="F7" s="93">
        <v>153316</v>
      </c>
      <c r="G7" s="93"/>
      <c r="H7" s="93">
        <v>0</v>
      </c>
      <c r="I7" s="93">
        <v>83743</v>
      </c>
      <c r="J7" s="93">
        <v>73472</v>
      </c>
      <c r="K7" s="93">
        <v>310531</v>
      </c>
      <c r="L7" s="98"/>
      <c r="M7" s="99">
        <f t="shared" si="0"/>
        <v>310531</v>
      </c>
      <c r="N7" s="54"/>
    </row>
    <row r="8" spans="1:14" x14ac:dyDescent="0.25">
      <c r="A8" s="94" t="s">
        <v>76</v>
      </c>
      <c r="B8" s="94" t="s">
        <v>77</v>
      </c>
      <c r="C8" s="90">
        <v>157.25714285714284</v>
      </c>
      <c r="D8" s="91">
        <v>1242</v>
      </c>
      <c r="E8" s="92">
        <v>0.12661605705083964</v>
      </c>
      <c r="F8" s="93">
        <v>119719</v>
      </c>
      <c r="G8" s="93"/>
      <c r="H8" s="93">
        <v>0</v>
      </c>
      <c r="I8" s="93">
        <v>68599</v>
      </c>
      <c r="J8" s="93">
        <v>60177</v>
      </c>
      <c r="K8" s="93">
        <v>248495</v>
      </c>
      <c r="L8" s="98"/>
      <c r="M8" s="99">
        <f t="shared" si="0"/>
        <v>248495</v>
      </c>
      <c r="N8" s="54"/>
    </row>
    <row r="9" spans="1:14" x14ac:dyDescent="0.25">
      <c r="A9" s="94" t="s">
        <v>78</v>
      </c>
      <c r="B9" s="94" t="s">
        <v>79</v>
      </c>
      <c r="C9" s="90">
        <v>218.21893491124248</v>
      </c>
      <c r="D9" s="91">
        <v>6648</v>
      </c>
      <c r="E9" s="92">
        <v>3.2824749535385452E-2</v>
      </c>
      <c r="F9" s="93">
        <v>179616</v>
      </c>
      <c r="G9" s="93"/>
      <c r="H9" s="93">
        <v>0</v>
      </c>
      <c r="I9" s="93">
        <v>0</v>
      </c>
      <c r="J9" s="93">
        <v>0</v>
      </c>
      <c r="K9" s="93">
        <v>179616</v>
      </c>
      <c r="L9" s="98"/>
      <c r="M9" s="99">
        <f t="shared" si="0"/>
        <v>179616</v>
      </c>
      <c r="N9" s="54"/>
    </row>
    <row r="10" spans="1:14" x14ac:dyDescent="0.25">
      <c r="A10" s="94" t="s">
        <v>80</v>
      </c>
      <c r="B10" s="94" t="s">
        <v>81</v>
      </c>
      <c r="C10" s="90">
        <v>198.09700427960067</v>
      </c>
      <c r="D10" s="91">
        <v>6511</v>
      </c>
      <c r="E10" s="92">
        <v>3.042497377969601E-2</v>
      </c>
      <c r="F10" s="93">
        <v>163528</v>
      </c>
      <c r="G10" s="93"/>
      <c r="H10" s="93">
        <v>0</v>
      </c>
      <c r="I10" s="93">
        <v>0</v>
      </c>
      <c r="J10" s="93">
        <v>0</v>
      </c>
      <c r="K10" s="93">
        <v>163528</v>
      </c>
      <c r="L10" s="98"/>
      <c r="M10" s="99">
        <f t="shared" si="0"/>
        <v>163528</v>
      </c>
      <c r="N10" s="54"/>
    </row>
    <row r="11" spans="1:14" x14ac:dyDescent="0.25">
      <c r="A11" s="94" t="s">
        <v>82</v>
      </c>
      <c r="B11" s="94" t="s">
        <v>83</v>
      </c>
      <c r="C11" s="90">
        <v>140.90222222222224</v>
      </c>
      <c r="D11" s="91">
        <v>2841</v>
      </c>
      <c r="E11" s="92">
        <v>4.9595995150377409E-2</v>
      </c>
      <c r="F11" s="93">
        <v>117910</v>
      </c>
      <c r="G11" s="93"/>
      <c r="H11" s="93">
        <v>0</v>
      </c>
      <c r="I11" s="93">
        <v>61615</v>
      </c>
      <c r="J11" s="93">
        <v>54056</v>
      </c>
      <c r="K11" s="93">
        <v>233581</v>
      </c>
      <c r="L11" s="98"/>
      <c r="M11" s="99">
        <f t="shared" si="0"/>
        <v>233581</v>
      </c>
      <c r="N11" s="54"/>
    </row>
    <row r="12" spans="1:14" x14ac:dyDescent="0.25">
      <c r="A12" s="94" t="s">
        <v>84</v>
      </c>
      <c r="B12" s="94" t="s">
        <v>85</v>
      </c>
      <c r="C12" s="90">
        <v>881.0932343234316</v>
      </c>
      <c r="D12" s="91">
        <v>6651</v>
      </c>
      <c r="E12" s="92">
        <v>0.13247530210846964</v>
      </c>
      <c r="F12" s="93">
        <v>656451</v>
      </c>
      <c r="G12" s="93"/>
      <c r="H12" s="93">
        <v>0</v>
      </c>
      <c r="I12" s="93">
        <v>430157</v>
      </c>
      <c r="J12" s="93">
        <v>417598</v>
      </c>
      <c r="K12" s="93">
        <v>1504206</v>
      </c>
      <c r="L12" s="98"/>
      <c r="M12" s="99">
        <f t="shared" si="0"/>
        <v>1504206</v>
      </c>
      <c r="N12" s="54"/>
    </row>
    <row r="13" spans="1:14" x14ac:dyDescent="0.25">
      <c r="A13" s="94" t="s">
        <v>86</v>
      </c>
      <c r="B13" s="94" t="s">
        <v>87</v>
      </c>
      <c r="C13" s="90">
        <v>170.47625698324026</v>
      </c>
      <c r="D13" s="91">
        <v>2425</v>
      </c>
      <c r="E13" s="92">
        <v>7.0299487415769177E-2</v>
      </c>
      <c r="F13" s="93">
        <v>129464</v>
      </c>
      <c r="G13" s="93"/>
      <c r="H13" s="93">
        <v>0</v>
      </c>
      <c r="I13" s="93">
        <v>74371</v>
      </c>
      <c r="J13" s="93">
        <v>65240</v>
      </c>
      <c r="K13" s="93">
        <v>269075</v>
      </c>
      <c r="L13" s="98"/>
      <c r="M13" s="99">
        <f t="shared" si="0"/>
        <v>269075</v>
      </c>
      <c r="N13" s="54"/>
    </row>
    <row r="14" spans="1:14" x14ac:dyDescent="0.25">
      <c r="A14" s="94" t="s">
        <v>88</v>
      </c>
      <c r="B14" s="94" t="s">
        <v>89</v>
      </c>
      <c r="C14" s="90">
        <v>49.99402985074628</v>
      </c>
      <c r="D14" s="91">
        <v>649</v>
      </c>
      <c r="E14" s="92">
        <v>7.7032403468022009E-2</v>
      </c>
      <c r="F14" s="93">
        <v>38943</v>
      </c>
      <c r="G14" s="93"/>
      <c r="H14" s="93">
        <v>0</v>
      </c>
      <c r="I14" s="93">
        <v>21860</v>
      </c>
      <c r="J14" s="93">
        <v>19178</v>
      </c>
      <c r="K14" s="93">
        <v>79981</v>
      </c>
      <c r="L14" s="98"/>
      <c r="M14" s="99">
        <f t="shared" si="0"/>
        <v>79981</v>
      </c>
      <c r="N14" s="54"/>
    </row>
    <row r="15" spans="1:14" x14ac:dyDescent="0.25">
      <c r="A15" s="94" t="s">
        <v>90</v>
      </c>
      <c r="B15" s="94" t="s">
        <v>91</v>
      </c>
      <c r="C15" s="90">
        <v>799.40219092331722</v>
      </c>
      <c r="D15" s="91">
        <v>5250</v>
      </c>
      <c r="E15" s="92">
        <v>0.15226708398539376</v>
      </c>
      <c r="F15" s="93">
        <v>600047</v>
      </c>
      <c r="G15" s="93"/>
      <c r="H15" s="93">
        <v>128334</v>
      </c>
      <c r="I15" s="93">
        <v>381758</v>
      </c>
      <c r="J15" s="93">
        <v>364107</v>
      </c>
      <c r="K15" s="93">
        <v>1474246</v>
      </c>
      <c r="L15" s="98"/>
      <c r="M15" s="99">
        <f t="shared" si="0"/>
        <v>1474246</v>
      </c>
      <c r="N15" s="54"/>
    </row>
    <row r="16" spans="1:14" x14ac:dyDescent="0.25">
      <c r="A16" s="94" t="s">
        <v>92</v>
      </c>
      <c r="B16" s="94" t="s">
        <v>93</v>
      </c>
      <c r="C16" s="90">
        <v>82.81019830028329</v>
      </c>
      <c r="D16" s="91">
        <v>2465</v>
      </c>
      <c r="E16" s="92">
        <v>3.3594400933177802E-2</v>
      </c>
      <c r="F16" s="93">
        <v>67934</v>
      </c>
      <c r="G16" s="93"/>
      <c r="H16" s="93">
        <v>0</v>
      </c>
      <c r="I16" s="93">
        <v>0</v>
      </c>
      <c r="J16" s="93">
        <v>0</v>
      </c>
      <c r="K16" s="93">
        <v>67934</v>
      </c>
      <c r="L16" s="98"/>
      <c r="M16" s="99">
        <f t="shared" si="0"/>
        <v>67934</v>
      </c>
      <c r="N16" s="54"/>
    </row>
    <row r="17" spans="1:14" x14ac:dyDescent="0.25">
      <c r="A17" s="94" t="s">
        <v>94</v>
      </c>
      <c r="B17" s="94" t="s">
        <v>95</v>
      </c>
      <c r="C17" s="90">
        <v>165.09090909090904</v>
      </c>
      <c r="D17" s="91">
        <v>2181</v>
      </c>
      <c r="E17" s="92">
        <v>7.5695052311283373E-2</v>
      </c>
      <c r="F17" s="93">
        <v>125801</v>
      </c>
      <c r="G17" s="93"/>
      <c r="H17" s="93">
        <v>0</v>
      </c>
      <c r="I17" s="93">
        <v>72017</v>
      </c>
      <c r="J17" s="93">
        <v>63178</v>
      </c>
      <c r="K17" s="93">
        <v>260996</v>
      </c>
      <c r="L17" s="98"/>
      <c r="M17" s="99">
        <f t="shared" si="0"/>
        <v>260996</v>
      </c>
      <c r="N17" s="54"/>
    </row>
    <row r="18" spans="1:14" x14ac:dyDescent="0.25">
      <c r="A18" s="94" t="s">
        <v>96</v>
      </c>
      <c r="B18" s="94" t="s">
        <v>97</v>
      </c>
      <c r="C18" s="90">
        <v>140.62285714285724</v>
      </c>
      <c r="D18" s="91">
        <v>2131</v>
      </c>
      <c r="E18" s="92">
        <v>6.5989139907488142E-2</v>
      </c>
      <c r="F18" s="93">
        <v>107079</v>
      </c>
      <c r="G18" s="93"/>
      <c r="H18" s="93">
        <v>0</v>
      </c>
      <c r="I18" s="93">
        <v>66727</v>
      </c>
      <c r="J18" s="93">
        <v>58583</v>
      </c>
      <c r="K18" s="93">
        <v>232389</v>
      </c>
      <c r="L18" s="98"/>
      <c r="M18" s="99">
        <f t="shared" si="0"/>
        <v>232389</v>
      </c>
      <c r="N18" s="54"/>
    </row>
    <row r="19" spans="1:14" x14ac:dyDescent="0.25">
      <c r="A19" s="94" t="s">
        <v>98</v>
      </c>
      <c r="B19" s="94" t="s">
        <v>99</v>
      </c>
      <c r="C19" s="90">
        <v>187.55963302752295</v>
      </c>
      <c r="D19" s="91">
        <v>5008</v>
      </c>
      <c r="E19" s="92">
        <v>3.7452003400064493E-2</v>
      </c>
      <c r="F19" s="93">
        <v>154542</v>
      </c>
      <c r="G19" s="93"/>
      <c r="H19" s="93">
        <v>0</v>
      </c>
      <c r="I19" s="93">
        <v>0</v>
      </c>
      <c r="J19" s="93">
        <v>0</v>
      </c>
      <c r="K19" s="93">
        <v>154542</v>
      </c>
      <c r="L19" s="98"/>
      <c r="M19" s="99">
        <f t="shared" si="0"/>
        <v>154542</v>
      </c>
      <c r="N19" s="54"/>
    </row>
    <row r="20" spans="1:14" x14ac:dyDescent="0.25">
      <c r="A20" s="94" t="s">
        <v>100</v>
      </c>
      <c r="B20" s="94" t="s">
        <v>101</v>
      </c>
      <c r="C20" s="90">
        <v>58.706467661691541</v>
      </c>
      <c r="D20" s="91">
        <v>804</v>
      </c>
      <c r="E20" s="92">
        <v>7.3017994604093958E-2</v>
      </c>
      <c r="F20" s="93">
        <v>44584</v>
      </c>
      <c r="G20" s="93"/>
      <c r="H20" s="93">
        <v>0</v>
      </c>
      <c r="I20" s="93">
        <v>25582</v>
      </c>
      <c r="J20" s="93">
        <v>22440</v>
      </c>
      <c r="K20" s="93">
        <v>92606</v>
      </c>
      <c r="L20" s="98"/>
      <c r="M20" s="99">
        <f t="shared" si="0"/>
        <v>92606</v>
      </c>
      <c r="N20" s="54"/>
    </row>
    <row r="21" spans="1:14" x14ac:dyDescent="0.25">
      <c r="A21" s="94" t="s">
        <v>102</v>
      </c>
      <c r="B21" s="94" t="s">
        <v>103</v>
      </c>
      <c r="C21" s="90">
        <v>395.06621160409543</v>
      </c>
      <c r="D21" s="91">
        <v>5179</v>
      </c>
      <c r="E21" s="92">
        <v>7.6282334737226384E-2</v>
      </c>
      <c r="F21" s="93">
        <v>348724</v>
      </c>
      <c r="G21" s="93"/>
      <c r="H21" s="93">
        <v>0</v>
      </c>
      <c r="I21" s="93">
        <v>173063</v>
      </c>
      <c r="J21" s="93">
        <v>151838</v>
      </c>
      <c r="K21" s="93">
        <v>673625</v>
      </c>
      <c r="L21" s="98"/>
      <c r="M21" s="99">
        <f t="shared" si="0"/>
        <v>673625</v>
      </c>
      <c r="N21" s="54"/>
    </row>
    <row r="22" spans="1:14" x14ac:dyDescent="0.25">
      <c r="A22" s="94" t="s">
        <v>104</v>
      </c>
      <c r="B22" s="94" t="s">
        <v>105</v>
      </c>
      <c r="C22" s="90">
        <v>296.32168850072782</v>
      </c>
      <c r="D22" s="91">
        <v>5363</v>
      </c>
      <c r="E22" s="92">
        <v>5.5252971937484213E-2</v>
      </c>
      <c r="F22" s="93">
        <v>226477</v>
      </c>
      <c r="G22" s="93"/>
      <c r="H22" s="93">
        <v>0</v>
      </c>
      <c r="I22" s="93">
        <v>129521</v>
      </c>
      <c r="J22" s="93">
        <v>113636</v>
      </c>
      <c r="K22" s="93">
        <v>469634</v>
      </c>
      <c r="L22" s="98"/>
      <c r="M22" s="99">
        <f t="shared" si="0"/>
        <v>469634</v>
      </c>
      <c r="N22" s="54"/>
    </row>
    <row r="23" spans="1:14" x14ac:dyDescent="0.25">
      <c r="A23" s="94" t="s">
        <v>106</v>
      </c>
      <c r="B23" s="94" t="s">
        <v>107</v>
      </c>
      <c r="C23" s="90">
        <v>11971.929714271004</v>
      </c>
      <c r="D23" s="91">
        <v>56070</v>
      </c>
      <c r="E23" s="92">
        <v>0.21351756223062254</v>
      </c>
      <c r="F23" s="93">
        <v>10479001</v>
      </c>
      <c r="G23" s="93">
        <v>12254</v>
      </c>
      <c r="H23" s="93">
        <v>2906370</v>
      </c>
      <c r="I23" s="93">
        <v>11251319</v>
      </c>
      <c r="J23" s="93">
        <v>16262320</v>
      </c>
      <c r="K23" s="93">
        <v>40899010</v>
      </c>
      <c r="L23" s="98"/>
      <c r="M23" s="99">
        <f t="shared" si="0"/>
        <v>40899010</v>
      </c>
      <c r="N23" s="54"/>
    </row>
    <row r="24" spans="1:14" x14ac:dyDescent="0.25">
      <c r="A24" s="94" t="s">
        <v>108</v>
      </c>
      <c r="B24" s="94" t="s">
        <v>109</v>
      </c>
      <c r="C24" s="90">
        <v>161.48979591836726</v>
      </c>
      <c r="D24" s="91">
        <v>1821</v>
      </c>
      <c r="E24" s="92">
        <v>8.8681930762420244E-2</v>
      </c>
      <c r="F24" s="93">
        <v>123934</v>
      </c>
      <c r="G24" s="93"/>
      <c r="H24" s="93">
        <v>0</v>
      </c>
      <c r="I24" s="93">
        <v>70535</v>
      </c>
      <c r="J24" s="93">
        <v>61875</v>
      </c>
      <c r="K24" s="93">
        <v>256344</v>
      </c>
      <c r="L24" s="98"/>
      <c r="M24" s="99">
        <f t="shared" si="0"/>
        <v>256344</v>
      </c>
      <c r="N24" s="54"/>
    </row>
    <row r="25" spans="1:14" x14ac:dyDescent="0.25">
      <c r="A25" s="94" t="s">
        <v>110</v>
      </c>
      <c r="B25" s="94" t="s">
        <v>111</v>
      </c>
      <c r="C25" s="90">
        <v>23</v>
      </c>
      <c r="D25" s="91">
        <v>815</v>
      </c>
      <c r="E25" s="92">
        <v>2.8220858895705522E-2</v>
      </c>
      <c r="F25" s="93">
        <v>25101</v>
      </c>
      <c r="G25" s="93"/>
      <c r="H25" s="93">
        <v>0</v>
      </c>
      <c r="I25" s="93">
        <v>0</v>
      </c>
      <c r="J25" s="93">
        <v>0</v>
      </c>
      <c r="K25" s="93">
        <v>25101</v>
      </c>
      <c r="L25" s="98"/>
      <c r="M25" s="99">
        <f t="shared" si="0"/>
        <v>25101</v>
      </c>
      <c r="N25" s="54"/>
    </row>
    <row r="26" spans="1:14" x14ac:dyDescent="0.25">
      <c r="A26" s="94" t="s">
        <v>112</v>
      </c>
      <c r="B26" s="94" t="s">
        <v>113</v>
      </c>
      <c r="C26" s="90">
        <v>435.01006036217268</v>
      </c>
      <c r="D26" s="91">
        <v>5933</v>
      </c>
      <c r="E26" s="92">
        <v>7.3320421433030955E-2</v>
      </c>
      <c r="F26" s="93">
        <v>329746</v>
      </c>
      <c r="G26" s="93"/>
      <c r="H26" s="93">
        <v>0</v>
      </c>
      <c r="I26" s="93">
        <v>189540</v>
      </c>
      <c r="J26" s="93">
        <v>166257</v>
      </c>
      <c r="K26" s="93">
        <v>685543</v>
      </c>
      <c r="L26" s="98"/>
      <c r="M26" s="99">
        <f t="shared" si="0"/>
        <v>685543</v>
      </c>
      <c r="N26" s="54"/>
    </row>
    <row r="27" spans="1:14" x14ac:dyDescent="0.25">
      <c r="A27" s="94" t="s">
        <v>114</v>
      </c>
      <c r="B27" s="94" t="s">
        <v>115</v>
      </c>
      <c r="C27" s="90">
        <v>47</v>
      </c>
      <c r="D27" s="91">
        <v>424</v>
      </c>
      <c r="E27" s="92">
        <v>0.11084905660377359</v>
      </c>
      <c r="F27" s="93">
        <v>44925</v>
      </c>
      <c r="G27" s="93"/>
      <c r="H27" s="93">
        <v>11993</v>
      </c>
      <c r="I27" s="93">
        <v>23256</v>
      </c>
      <c r="J27" s="93">
        <v>20340</v>
      </c>
      <c r="K27" s="93">
        <v>100514</v>
      </c>
      <c r="L27" s="98"/>
      <c r="M27" s="99">
        <f t="shared" si="0"/>
        <v>100514</v>
      </c>
      <c r="N27" s="54"/>
    </row>
    <row r="28" spans="1:14" x14ac:dyDescent="0.25">
      <c r="A28" s="94" t="s">
        <v>116</v>
      </c>
      <c r="B28" s="94" t="s">
        <v>117</v>
      </c>
      <c r="C28" s="90">
        <v>27.066666666666666</v>
      </c>
      <c r="D28" s="91">
        <v>245</v>
      </c>
      <c r="E28" s="92">
        <v>0.11047619047619048</v>
      </c>
      <c r="F28" s="93">
        <v>20756</v>
      </c>
      <c r="G28" s="93"/>
      <c r="H28" s="93">
        <v>0</v>
      </c>
      <c r="I28" s="93">
        <v>11815</v>
      </c>
      <c r="J28" s="93">
        <v>10379</v>
      </c>
      <c r="K28" s="93">
        <v>42950</v>
      </c>
      <c r="L28" s="98"/>
      <c r="M28" s="99">
        <f t="shared" si="0"/>
        <v>42950</v>
      </c>
      <c r="N28" s="54"/>
    </row>
    <row r="29" spans="1:14" x14ac:dyDescent="0.25">
      <c r="A29" s="94" t="s">
        <v>118</v>
      </c>
      <c r="B29" s="94" t="s">
        <v>119</v>
      </c>
      <c r="C29" s="90">
        <v>2600.1303714493824</v>
      </c>
      <c r="D29" s="91">
        <v>14804</v>
      </c>
      <c r="E29" s="92">
        <v>0.17563701509385182</v>
      </c>
      <c r="F29" s="93">
        <v>1817272</v>
      </c>
      <c r="G29" s="93"/>
      <c r="H29" s="93">
        <v>709146</v>
      </c>
      <c r="I29" s="93">
        <v>1707502</v>
      </c>
      <c r="J29" s="93">
        <v>1998213</v>
      </c>
      <c r="K29" s="93">
        <v>6232133</v>
      </c>
      <c r="L29" s="98"/>
      <c r="M29" s="99">
        <f t="shared" si="0"/>
        <v>6232133</v>
      </c>
      <c r="N29" s="54"/>
    </row>
    <row r="30" spans="1:14" x14ac:dyDescent="0.25">
      <c r="A30" s="94" t="s">
        <v>120</v>
      </c>
      <c r="B30" s="94" t="s">
        <v>121</v>
      </c>
      <c r="C30" s="90">
        <v>24.671052631578949</v>
      </c>
      <c r="D30" s="91">
        <v>223</v>
      </c>
      <c r="E30" s="92">
        <v>0.11063252301156477</v>
      </c>
      <c r="F30" s="93">
        <v>21685</v>
      </c>
      <c r="G30" s="93"/>
      <c r="H30" s="93">
        <v>0</v>
      </c>
      <c r="I30" s="93">
        <v>10785</v>
      </c>
      <c r="J30" s="93">
        <v>9462</v>
      </c>
      <c r="K30" s="93">
        <v>41932</v>
      </c>
      <c r="L30" s="98"/>
      <c r="M30" s="99">
        <f t="shared" si="0"/>
        <v>41932</v>
      </c>
      <c r="N30" s="54"/>
    </row>
    <row r="31" spans="1:14" x14ac:dyDescent="0.25">
      <c r="A31" s="94" t="s">
        <v>122</v>
      </c>
      <c r="B31" s="94" t="s">
        <v>123</v>
      </c>
      <c r="C31" s="90">
        <v>467.63227783452504</v>
      </c>
      <c r="D31" s="91">
        <v>8369</v>
      </c>
      <c r="E31" s="92">
        <v>5.5876720974372691E-2</v>
      </c>
      <c r="F31" s="93">
        <v>356386</v>
      </c>
      <c r="G31" s="93"/>
      <c r="H31" s="93">
        <v>0</v>
      </c>
      <c r="I31" s="93">
        <v>201423</v>
      </c>
      <c r="J31" s="93">
        <v>176604</v>
      </c>
      <c r="K31" s="93">
        <v>734413</v>
      </c>
      <c r="L31" s="98"/>
      <c r="M31" s="99">
        <f t="shared" si="0"/>
        <v>734413</v>
      </c>
      <c r="N31" s="54"/>
    </row>
    <row r="32" spans="1:14" x14ac:dyDescent="0.25">
      <c r="A32" s="94" t="s">
        <v>124</v>
      </c>
      <c r="B32" s="94" t="s">
        <v>125</v>
      </c>
      <c r="C32" s="90">
        <v>176.91056910569111</v>
      </c>
      <c r="D32" s="91">
        <v>3779</v>
      </c>
      <c r="E32" s="92">
        <v>4.6814122547152982E-2</v>
      </c>
      <c r="F32" s="93">
        <v>145910</v>
      </c>
      <c r="G32" s="93"/>
      <c r="H32" s="93">
        <v>0</v>
      </c>
      <c r="I32" s="93">
        <v>0</v>
      </c>
      <c r="J32" s="93">
        <v>0</v>
      </c>
      <c r="K32" s="93">
        <v>145910</v>
      </c>
      <c r="L32" s="98"/>
      <c r="M32" s="99">
        <f t="shared" si="0"/>
        <v>145910</v>
      </c>
      <c r="N32" s="54"/>
    </row>
    <row r="33" spans="1:14" x14ac:dyDescent="0.25">
      <c r="A33" s="94" t="s">
        <v>126</v>
      </c>
      <c r="B33" s="94" t="s">
        <v>127</v>
      </c>
      <c r="C33" s="90">
        <v>827.04754883892315</v>
      </c>
      <c r="D33" s="91">
        <v>8180</v>
      </c>
      <c r="E33" s="92">
        <v>0.10110605731527178</v>
      </c>
      <c r="F33" s="93">
        <v>623697</v>
      </c>
      <c r="G33" s="93"/>
      <c r="H33" s="93">
        <v>0</v>
      </c>
      <c r="I33" s="93">
        <v>409320</v>
      </c>
      <c r="J33" s="93">
        <v>401104</v>
      </c>
      <c r="K33" s="93">
        <v>1434121</v>
      </c>
      <c r="L33" s="98"/>
      <c r="M33" s="99">
        <f t="shared" si="0"/>
        <v>1434121</v>
      </c>
      <c r="N33" s="54"/>
    </row>
    <row r="34" spans="1:14" x14ac:dyDescent="0.25">
      <c r="A34" s="94" t="s">
        <v>128</v>
      </c>
      <c r="B34" s="94" t="s">
        <v>129</v>
      </c>
      <c r="C34" s="90">
        <v>216.67160161507402</v>
      </c>
      <c r="D34" s="91">
        <v>3806</v>
      </c>
      <c r="E34" s="92">
        <v>5.6928954707060962E-2</v>
      </c>
      <c r="F34" s="93">
        <v>164759</v>
      </c>
      <c r="G34" s="93"/>
      <c r="H34" s="93">
        <v>0</v>
      </c>
      <c r="I34" s="93">
        <v>93327</v>
      </c>
      <c r="J34" s="93">
        <v>81827</v>
      </c>
      <c r="K34" s="93">
        <v>339913</v>
      </c>
      <c r="L34" s="98"/>
      <c r="M34" s="99">
        <f t="shared" si="0"/>
        <v>339913</v>
      </c>
      <c r="N34" s="54"/>
    </row>
    <row r="35" spans="1:14" x14ac:dyDescent="0.25">
      <c r="A35" s="94" t="s">
        <v>130</v>
      </c>
      <c r="B35" s="94" t="s">
        <v>131</v>
      </c>
      <c r="C35" s="90">
        <v>21</v>
      </c>
      <c r="D35" s="91">
        <v>658</v>
      </c>
      <c r="E35" s="92">
        <v>3.1914893617021267E-2</v>
      </c>
      <c r="F35" s="93">
        <v>22053</v>
      </c>
      <c r="G35" s="93"/>
      <c r="H35" s="93">
        <v>0</v>
      </c>
      <c r="I35" s="93">
        <v>0</v>
      </c>
      <c r="J35" s="93">
        <v>0</v>
      </c>
      <c r="K35" s="93">
        <v>22053</v>
      </c>
      <c r="L35" s="98"/>
      <c r="M35" s="99">
        <f t="shared" si="0"/>
        <v>22053</v>
      </c>
      <c r="N35" s="54"/>
    </row>
    <row r="36" spans="1:14" x14ac:dyDescent="0.25">
      <c r="A36" s="94" t="s">
        <v>132</v>
      </c>
      <c r="B36" s="94" t="s">
        <v>133</v>
      </c>
      <c r="C36" s="90">
        <v>125.27477477477484</v>
      </c>
      <c r="D36" s="91">
        <v>1555</v>
      </c>
      <c r="E36" s="92">
        <v>8.0562556125257145E-2</v>
      </c>
      <c r="F36" s="93">
        <v>102263</v>
      </c>
      <c r="G36" s="93"/>
      <c r="H36" s="93">
        <v>0</v>
      </c>
      <c r="I36" s="93">
        <v>54731</v>
      </c>
      <c r="J36" s="93">
        <v>48050</v>
      </c>
      <c r="K36" s="93">
        <v>205044</v>
      </c>
      <c r="L36" s="98"/>
      <c r="M36" s="99">
        <f t="shared" si="0"/>
        <v>205044</v>
      </c>
      <c r="N36" s="54"/>
    </row>
    <row r="37" spans="1:14" x14ac:dyDescent="0.25">
      <c r="A37" s="94" t="s">
        <v>134</v>
      </c>
      <c r="B37" s="94" t="s">
        <v>135</v>
      </c>
      <c r="C37" s="90">
        <v>277.1813186813186</v>
      </c>
      <c r="D37" s="91">
        <v>5476</v>
      </c>
      <c r="E37" s="92">
        <v>5.0617479671533711E-2</v>
      </c>
      <c r="F37" s="93">
        <v>211343</v>
      </c>
      <c r="G37" s="93"/>
      <c r="H37" s="93">
        <v>0</v>
      </c>
      <c r="I37" s="93">
        <v>121060</v>
      </c>
      <c r="J37" s="93">
        <v>106189</v>
      </c>
      <c r="K37" s="93">
        <v>438592</v>
      </c>
      <c r="L37" s="98"/>
      <c r="M37" s="99">
        <f t="shared" si="0"/>
        <v>438592</v>
      </c>
      <c r="N37" s="54"/>
    </row>
    <row r="38" spans="1:14" x14ac:dyDescent="0.25">
      <c r="A38" s="94" t="s">
        <v>136</v>
      </c>
      <c r="B38" s="94" t="s">
        <v>137</v>
      </c>
      <c r="C38" s="90">
        <v>1228.3639925373134</v>
      </c>
      <c r="D38" s="91">
        <v>5038</v>
      </c>
      <c r="E38" s="92">
        <v>0.24381976826862115</v>
      </c>
      <c r="F38" s="93">
        <v>1201463</v>
      </c>
      <c r="G38" s="93"/>
      <c r="H38" s="93">
        <v>323312</v>
      </c>
      <c r="I38" s="93">
        <v>1007035</v>
      </c>
      <c r="J38" s="93">
        <v>1185733</v>
      </c>
      <c r="K38" s="93">
        <v>3717543</v>
      </c>
      <c r="L38" s="98"/>
      <c r="M38" s="99">
        <f t="shared" si="0"/>
        <v>3717543</v>
      </c>
      <c r="N38" s="54"/>
    </row>
    <row r="39" spans="1:14" x14ac:dyDescent="0.25">
      <c r="A39" s="94" t="s">
        <v>138</v>
      </c>
      <c r="B39" s="94" t="s">
        <v>139</v>
      </c>
      <c r="C39" s="90">
        <v>1859.0831279408467</v>
      </c>
      <c r="D39" s="91">
        <v>7195</v>
      </c>
      <c r="E39" s="92">
        <v>0.25838542431422468</v>
      </c>
      <c r="F39" s="93">
        <v>1330135</v>
      </c>
      <c r="G39" s="93"/>
      <c r="H39" s="93">
        <v>445457</v>
      </c>
      <c r="I39" s="93">
        <v>1137475</v>
      </c>
      <c r="J39" s="93">
        <v>1194606</v>
      </c>
      <c r="K39" s="93">
        <v>4107673</v>
      </c>
      <c r="L39" s="98"/>
      <c r="M39" s="99">
        <f t="shared" si="0"/>
        <v>4107673</v>
      </c>
      <c r="N39" s="54"/>
    </row>
    <row r="40" spans="1:14" x14ac:dyDescent="0.25">
      <c r="A40" s="94" t="s">
        <v>140</v>
      </c>
      <c r="B40" s="94" t="s">
        <v>141</v>
      </c>
      <c r="C40" s="90">
        <v>19.956521739130434</v>
      </c>
      <c r="D40" s="91">
        <v>84</v>
      </c>
      <c r="E40" s="92">
        <v>0.23757763975155277</v>
      </c>
      <c r="F40" s="93">
        <v>14693</v>
      </c>
      <c r="G40" s="93"/>
      <c r="H40" s="93">
        <v>4774</v>
      </c>
      <c r="I40" s="93">
        <v>9706</v>
      </c>
      <c r="J40" s="93">
        <v>8803</v>
      </c>
      <c r="K40" s="93">
        <v>37976</v>
      </c>
      <c r="L40" s="98"/>
      <c r="M40" s="99">
        <f t="shared" si="0"/>
        <v>37976</v>
      </c>
      <c r="N40" s="54"/>
    </row>
    <row r="41" spans="1:14" x14ac:dyDescent="0.25">
      <c r="A41" s="94" t="s">
        <v>142</v>
      </c>
      <c r="B41" s="94" t="s">
        <v>143</v>
      </c>
      <c r="C41" s="90">
        <v>225.42463054187192</v>
      </c>
      <c r="D41" s="91">
        <v>1976</v>
      </c>
      <c r="E41" s="92">
        <v>0.11408129076005664</v>
      </c>
      <c r="F41" s="93">
        <v>172850</v>
      </c>
      <c r="G41" s="93"/>
      <c r="H41" s="93">
        <v>0</v>
      </c>
      <c r="I41" s="93">
        <v>100531</v>
      </c>
      <c r="J41" s="93">
        <v>88193</v>
      </c>
      <c r="K41" s="93">
        <v>361574</v>
      </c>
      <c r="L41" s="98"/>
      <c r="M41" s="99">
        <f t="shared" si="0"/>
        <v>361574</v>
      </c>
      <c r="N41" s="54"/>
    </row>
    <row r="42" spans="1:14" x14ac:dyDescent="0.25">
      <c r="A42" s="94" t="s">
        <v>144</v>
      </c>
      <c r="B42" s="94" t="s">
        <v>145</v>
      </c>
      <c r="C42" s="90">
        <v>44.329545454545453</v>
      </c>
      <c r="D42" s="91">
        <v>1738</v>
      </c>
      <c r="E42" s="92">
        <v>2.550606758029083E-2</v>
      </c>
      <c r="F42" s="93">
        <v>34106</v>
      </c>
      <c r="G42" s="93"/>
      <c r="H42" s="93">
        <v>0</v>
      </c>
      <c r="I42" s="93">
        <v>0</v>
      </c>
      <c r="J42" s="93">
        <v>0</v>
      </c>
      <c r="K42" s="93">
        <v>34106</v>
      </c>
      <c r="L42" s="98"/>
      <c r="M42" s="99">
        <f t="shared" si="0"/>
        <v>34106</v>
      </c>
      <c r="N42" s="54"/>
    </row>
    <row r="43" spans="1:14" x14ac:dyDescent="0.25">
      <c r="A43" s="94" t="s">
        <v>146</v>
      </c>
      <c r="B43" s="94" t="s">
        <v>147</v>
      </c>
      <c r="C43" s="90">
        <v>76</v>
      </c>
      <c r="D43" s="91">
        <v>2171</v>
      </c>
      <c r="E43" s="92">
        <v>3.5006909258406257E-2</v>
      </c>
      <c r="F43" s="93">
        <v>67775</v>
      </c>
      <c r="G43" s="93"/>
      <c r="H43" s="93">
        <v>0</v>
      </c>
      <c r="I43" s="93">
        <v>0</v>
      </c>
      <c r="J43" s="93">
        <v>0</v>
      </c>
      <c r="K43" s="93">
        <v>67775</v>
      </c>
      <c r="L43" s="98"/>
      <c r="M43" s="99">
        <f t="shared" si="0"/>
        <v>67775</v>
      </c>
      <c r="N43" s="54"/>
    </row>
    <row r="44" spans="1:14" x14ac:dyDescent="0.25">
      <c r="A44" s="94" t="s">
        <v>148</v>
      </c>
      <c r="B44" s="94" t="s">
        <v>149</v>
      </c>
      <c r="C44" s="90">
        <v>6</v>
      </c>
      <c r="D44" s="91">
        <v>112</v>
      </c>
      <c r="E44" s="92">
        <v>5.3571428571428568E-2</v>
      </c>
      <c r="F44" s="93">
        <v>0</v>
      </c>
      <c r="G44" s="93"/>
      <c r="H44" s="93">
        <v>0</v>
      </c>
      <c r="I44" s="93">
        <v>0</v>
      </c>
      <c r="J44" s="93">
        <v>0</v>
      </c>
      <c r="K44" s="93">
        <v>0</v>
      </c>
      <c r="L44" s="98"/>
      <c r="M44" s="99">
        <f t="shared" si="0"/>
        <v>0</v>
      </c>
      <c r="N44" s="54"/>
    </row>
    <row r="45" spans="1:14" x14ac:dyDescent="0.25">
      <c r="A45" s="94" t="s">
        <v>150</v>
      </c>
      <c r="B45" s="94" t="s">
        <v>151</v>
      </c>
      <c r="C45" s="90">
        <v>236.15205327413975</v>
      </c>
      <c r="D45" s="91">
        <v>3772</v>
      </c>
      <c r="E45" s="92">
        <v>6.260658888497872E-2</v>
      </c>
      <c r="F45" s="93">
        <v>187069</v>
      </c>
      <c r="G45" s="93"/>
      <c r="H45" s="93">
        <v>0</v>
      </c>
      <c r="I45" s="93">
        <v>103271</v>
      </c>
      <c r="J45" s="93">
        <v>90601</v>
      </c>
      <c r="K45" s="93">
        <v>380941</v>
      </c>
      <c r="L45" s="98"/>
      <c r="M45" s="99">
        <f t="shared" si="0"/>
        <v>380941</v>
      </c>
      <c r="N45" s="54"/>
    </row>
    <row r="46" spans="1:14" x14ac:dyDescent="0.25">
      <c r="A46" s="94" t="s">
        <v>152</v>
      </c>
      <c r="B46" s="94" t="s">
        <v>153</v>
      </c>
      <c r="C46" s="90">
        <v>378.85073170731692</v>
      </c>
      <c r="D46" s="91">
        <v>4056</v>
      </c>
      <c r="E46" s="92">
        <v>9.3405012748352292E-2</v>
      </c>
      <c r="F46" s="93">
        <v>285916</v>
      </c>
      <c r="G46" s="93"/>
      <c r="H46" s="93">
        <v>0</v>
      </c>
      <c r="I46" s="93">
        <v>165164</v>
      </c>
      <c r="J46" s="93">
        <v>144888</v>
      </c>
      <c r="K46" s="93">
        <v>595968</v>
      </c>
      <c r="L46" s="98"/>
      <c r="M46" s="99">
        <f t="shared" si="0"/>
        <v>595968</v>
      </c>
      <c r="N46" s="54"/>
    </row>
    <row r="47" spans="1:14" x14ac:dyDescent="0.25">
      <c r="A47" s="94" t="s">
        <v>154</v>
      </c>
      <c r="B47" s="94" t="s">
        <v>155</v>
      </c>
      <c r="C47" s="90">
        <v>247.94110429447863</v>
      </c>
      <c r="D47" s="91">
        <v>3310</v>
      </c>
      <c r="E47" s="92">
        <v>7.4906678034585686E-2</v>
      </c>
      <c r="F47" s="93">
        <v>188836</v>
      </c>
      <c r="G47" s="93"/>
      <c r="H47" s="93">
        <v>0</v>
      </c>
      <c r="I47" s="93">
        <v>108124</v>
      </c>
      <c r="J47" s="93">
        <v>94845</v>
      </c>
      <c r="K47" s="93">
        <v>391805</v>
      </c>
      <c r="L47" s="98"/>
      <c r="M47" s="99">
        <f t="shared" si="0"/>
        <v>391805</v>
      </c>
      <c r="N47" s="54"/>
    </row>
    <row r="48" spans="1:14" x14ac:dyDescent="0.25">
      <c r="A48" s="94" t="s">
        <v>156</v>
      </c>
      <c r="B48" s="94" t="s">
        <v>157</v>
      </c>
      <c r="C48" s="90">
        <v>27</v>
      </c>
      <c r="D48" s="91">
        <v>364</v>
      </c>
      <c r="E48" s="92">
        <v>7.4175824175824176E-2</v>
      </c>
      <c r="F48" s="93">
        <v>21404</v>
      </c>
      <c r="G48" s="93"/>
      <c r="H48" s="93">
        <v>0</v>
      </c>
      <c r="I48" s="93">
        <v>11799</v>
      </c>
      <c r="J48" s="93">
        <v>10351</v>
      </c>
      <c r="K48" s="93">
        <v>43554</v>
      </c>
      <c r="L48" s="98"/>
      <c r="M48" s="99">
        <f t="shared" si="0"/>
        <v>43554</v>
      </c>
      <c r="N48" s="54"/>
    </row>
    <row r="49" spans="1:14" x14ac:dyDescent="0.25">
      <c r="A49" s="94" t="s">
        <v>158</v>
      </c>
      <c r="B49" s="94" t="s">
        <v>159</v>
      </c>
      <c r="C49" s="90">
        <v>75.311284046692634</v>
      </c>
      <c r="D49" s="91">
        <v>1301</v>
      </c>
      <c r="E49" s="92">
        <v>5.7887228321823699E-2</v>
      </c>
      <c r="F49" s="93">
        <v>57509</v>
      </c>
      <c r="G49" s="93"/>
      <c r="H49" s="93">
        <v>0</v>
      </c>
      <c r="I49" s="93">
        <v>33775</v>
      </c>
      <c r="J49" s="93">
        <v>29719</v>
      </c>
      <c r="K49" s="93">
        <v>121003</v>
      </c>
      <c r="L49" s="98"/>
      <c r="M49" s="99">
        <f t="shared" si="0"/>
        <v>121003</v>
      </c>
      <c r="N49" s="54"/>
    </row>
    <row r="50" spans="1:14" x14ac:dyDescent="0.25">
      <c r="A50" s="94" t="s">
        <v>160</v>
      </c>
      <c r="B50" s="94" t="s">
        <v>161</v>
      </c>
      <c r="C50" s="90">
        <v>14</v>
      </c>
      <c r="D50" s="91">
        <v>564</v>
      </c>
      <c r="E50" s="92">
        <v>2.4822695035460991E-2</v>
      </c>
      <c r="F50" s="93">
        <v>12487</v>
      </c>
      <c r="G50" s="93"/>
      <c r="H50" s="93">
        <v>0</v>
      </c>
      <c r="I50" s="93">
        <v>0</v>
      </c>
      <c r="J50" s="93">
        <v>0</v>
      </c>
      <c r="K50" s="93">
        <v>12487</v>
      </c>
      <c r="L50" s="98"/>
      <c r="M50" s="99">
        <f t="shared" si="0"/>
        <v>12487</v>
      </c>
      <c r="N50" s="54"/>
    </row>
    <row r="51" spans="1:14" x14ac:dyDescent="0.25">
      <c r="A51" s="94" t="s">
        <v>162</v>
      </c>
      <c r="B51" s="94" t="s">
        <v>163</v>
      </c>
      <c r="C51" s="90">
        <v>353.2131616595139</v>
      </c>
      <c r="D51" s="91">
        <v>4347</v>
      </c>
      <c r="E51" s="92">
        <v>8.1254465530138903E-2</v>
      </c>
      <c r="F51" s="93">
        <v>306345</v>
      </c>
      <c r="G51" s="93"/>
      <c r="H51" s="93">
        <v>0</v>
      </c>
      <c r="I51" s="93">
        <v>154577</v>
      </c>
      <c r="J51" s="93">
        <v>135616</v>
      </c>
      <c r="K51" s="93">
        <v>596538</v>
      </c>
      <c r="L51" s="98"/>
      <c r="M51" s="99">
        <f t="shared" si="0"/>
        <v>596538</v>
      </c>
      <c r="N51" s="54"/>
    </row>
    <row r="52" spans="1:14" x14ac:dyDescent="0.25">
      <c r="A52" s="94" t="s">
        <v>164</v>
      </c>
      <c r="B52" s="94" t="s">
        <v>165</v>
      </c>
      <c r="C52" s="90">
        <v>89.095477386934675</v>
      </c>
      <c r="D52" s="91">
        <v>3135</v>
      </c>
      <c r="E52" s="92">
        <v>2.84196100117814E-2</v>
      </c>
      <c r="F52" s="93">
        <v>73746</v>
      </c>
      <c r="G52" s="93"/>
      <c r="H52" s="93">
        <v>0</v>
      </c>
      <c r="I52" s="93">
        <v>0</v>
      </c>
      <c r="J52" s="93">
        <v>0</v>
      </c>
      <c r="K52" s="93">
        <v>73746</v>
      </c>
      <c r="L52" s="98"/>
      <c r="M52" s="99">
        <f t="shared" si="0"/>
        <v>73746</v>
      </c>
      <c r="N52" s="54"/>
    </row>
    <row r="53" spans="1:14" x14ac:dyDescent="0.25">
      <c r="A53" s="94" t="s">
        <v>166</v>
      </c>
      <c r="B53" s="94" t="s">
        <v>167</v>
      </c>
      <c r="C53" s="90">
        <v>126.71375464684021</v>
      </c>
      <c r="D53" s="91">
        <v>2173</v>
      </c>
      <c r="E53" s="92">
        <v>5.8312818521325457E-2</v>
      </c>
      <c r="F53" s="93">
        <v>96895</v>
      </c>
      <c r="G53" s="93"/>
      <c r="H53" s="93">
        <v>0</v>
      </c>
      <c r="I53" s="93">
        <v>55287</v>
      </c>
      <c r="J53" s="93">
        <v>48500</v>
      </c>
      <c r="K53" s="93">
        <v>200682</v>
      </c>
      <c r="L53" s="98"/>
      <c r="M53" s="99">
        <f t="shared" si="0"/>
        <v>200682</v>
      </c>
      <c r="N53" s="54"/>
    </row>
    <row r="54" spans="1:14" x14ac:dyDescent="0.25">
      <c r="A54" s="94" t="s">
        <v>168</v>
      </c>
      <c r="B54" s="94" t="s">
        <v>169</v>
      </c>
      <c r="C54" s="90">
        <v>18</v>
      </c>
      <c r="D54" s="91">
        <v>213</v>
      </c>
      <c r="E54" s="92">
        <v>8.4507042253521125E-2</v>
      </c>
      <c r="F54" s="93">
        <v>24854</v>
      </c>
      <c r="G54" s="93"/>
      <c r="H54" s="93">
        <v>6448</v>
      </c>
      <c r="I54" s="93">
        <v>14633</v>
      </c>
      <c r="J54" s="93">
        <v>15686</v>
      </c>
      <c r="K54" s="93">
        <v>61621</v>
      </c>
      <c r="L54" s="98"/>
      <c r="M54" s="99">
        <f t="shared" si="0"/>
        <v>61621</v>
      </c>
      <c r="N54" s="54"/>
    </row>
    <row r="55" spans="1:14" x14ac:dyDescent="0.25">
      <c r="A55" s="94" t="s">
        <v>170</v>
      </c>
      <c r="B55" s="94" t="s">
        <v>171</v>
      </c>
      <c r="C55" s="90">
        <v>176.30769230769235</v>
      </c>
      <c r="D55" s="91">
        <v>1590</v>
      </c>
      <c r="E55" s="92">
        <v>0.11088534107402034</v>
      </c>
      <c r="F55" s="93">
        <v>134605</v>
      </c>
      <c r="G55" s="93"/>
      <c r="H55" s="93">
        <v>0</v>
      </c>
      <c r="I55" s="93">
        <v>76904</v>
      </c>
      <c r="J55" s="93">
        <v>67462</v>
      </c>
      <c r="K55" s="93">
        <v>278971</v>
      </c>
      <c r="L55" s="98"/>
      <c r="M55" s="99">
        <f t="shared" si="0"/>
        <v>278971</v>
      </c>
      <c r="N55" s="54"/>
    </row>
    <row r="56" spans="1:14" x14ac:dyDescent="0.25">
      <c r="A56" s="94" t="s">
        <v>172</v>
      </c>
      <c r="B56" s="94" t="s">
        <v>173</v>
      </c>
      <c r="C56" s="90">
        <v>201.70926517571877</v>
      </c>
      <c r="D56" s="91">
        <v>2534</v>
      </c>
      <c r="E56" s="92">
        <v>7.960113069286455E-2</v>
      </c>
      <c r="F56" s="93">
        <v>153277</v>
      </c>
      <c r="G56" s="93"/>
      <c r="H56" s="93">
        <v>0</v>
      </c>
      <c r="I56" s="93">
        <v>87926</v>
      </c>
      <c r="J56" s="93">
        <v>77172</v>
      </c>
      <c r="K56" s="93">
        <v>318375</v>
      </c>
      <c r="L56" s="98"/>
      <c r="M56" s="99">
        <f t="shared" si="0"/>
        <v>318375</v>
      </c>
      <c r="N56" s="54"/>
    </row>
    <row r="57" spans="1:14" x14ac:dyDescent="0.25">
      <c r="A57" s="94" t="s">
        <v>174</v>
      </c>
      <c r="B57" s="94" t="s">
        <v>175</v>
      </c>
      <c r="C57" s="90">
        <v>221.57142857142847</v>
      </c>
      <c r="D57" s="91">
        <v>3813</v>
      </c>
      <c r="E57" s="92">
        <v>5.8109475103967613E-2</v>
      </c>
      <c r="F57" s="93">
        <v>167011</v>
      </c>
      <c r="G57" s="93"/>
      <c r="H57" s="93">
        <v>0</v>
      </c>
      <c r="I57" s="93">
        <v>95437</v>
      </c>
      <c r="J57" s="93">
        <v>83678</v>
      </c>
      <c r="K57" s="93">
        <v>346126</v>
      </c>
      <c r="L57" s="98"/>
      <c r="M57" s="99">
        <f t="shared" si="0"/>
        <v>346126</v>
      </c>
      <c r="N57" s="54"/>
    </row>
    <row r="58" spans="1:14" x14ac:dyDescent="0.25">
      <c r="A58" s="94" t="s">
        <v>176</v>
      </c>
      <c r="B58" s="94" t="s">
        <v>177</v>
      </c>
      <c r="C58" s="90">
        <v>59.401197604790418</v>
      </c>
      <c r="D58" s="91">
        <v>428</v>
      </c>
      <c r="E58" s="92">
        <v>0.13878784487100565</v>
      </c>
      <c r="F58" s="93">
        <v>45271</v>
      </c>
      <c r="G58" s="93"/>
      <c r="H58" s="93">
        <v>0</v>
      </c>
      <c r="I58" s="93">
        <v>25915</v>
      </c>
      <c r="J58" s="93">
        <v>22732</v>
      </c>
      <c r="K58" s="93">
        <v>93918</v>
      </c>
      <c r="L58" s="98"/>
      <c r="M58" s="99">
        <f t="shared" si="0"/>
        <v>93918</v>
      </c>
      <c r="N58" s="54"/>
    </row>
    <row r="59" spans="1:14" x14ac:dyDescent="0.25">
      <c r="A59" s="94" t="s">
        <v>178</v>
      </c>
      <c r="B59" s="94" t="s">
        <v>179</v>
      </c>
      <c r="C59" s="90">
        <v>10.86206896551724</v>
      </c>
      <c r="D59" s="91">
        <v>105</v>
      </c>
      <c r="E59" s="92">
        <v>0.10344827586206895</v>
      </c>
      <c r="F59" s="93">
        <v>14606</v>
      </c>
      <c r="G59" s="93"/>
      <c r="H59" s="93">
        <v>3947</v>
      </c>
      <c r="I59" s="93">
        <v>8383</v>
      </c>
      <c r="J59" s="93">
        <v>7568</v>
      </c>
      <c r="K59" s="93">
        <v>34504</v>
      </c>
      <c r="L59" s="98"/>
      <c r="M59" s="99">
        <f t="shared" si="0"/>
        <v>34504</v>
      </c>
      <c r="N59" s="54"/>
    </row>
    <row r="60" spans="1:14" x14ac:dyDescent="0.25">
      <c r="A60" s="94" t="s">
        <v>180</v>
      </c>
      <c r="B60" s="94" t="s">
        <v>181</v>
      </c>
      <c r="C60" s="90">
        <v>1159.455682236118</v>
      </c>
      <c r="D60" s="91">
        <v>6763</v>
      </c>
      <c r="E60" s="92">
        <v>0.1714410294597247</v>
      </c>
      <c r="F60" s="93">
        <v>1015293</v>
      </c>
      <c r="G60" s="93"/>
      <c r="H60" s="93">
        <v>289763</v>
      </c>
      <c r="I60" s="93">
        <v>622258</v>
      </c>
      <c r="J60" s="93">
        <v>646241</v>
      </c>
      <c r="K60" s="93">
        <v>2573555</v>
      </c>
      <c r="L60" s="98"/>
      <c r="M60" s="99">
        <f t="shared" si="0"/>
        <v>2573555</v>
      </c>
      <c r="N60" s="54"/>
    </row>
    <row r="61" spans="1:14" x14ac:dyDescent="0.25">
      <c r="A61" s="94" t="s">
        <v>182</v>
      </c>
      <c r="B61" s="94" t="s">
        <v>183</v>
      </c>
      <c r="C61" s="90">
        <v>329.40602961918194</v>
      </c>
      <c r="D61" s="91">
        <v>2407.875</v>
      </c>
      <c r="E61" s="92">
        <v>0.13680362544533331</v>
      </c>
      <c r="F61" s="93">
        <v>243412</v>
      </c>
      <c r="G61" s="93"/>
      <c r="H61" s="93">
        <v>0</v>
      </c>
      <c r="I61" s="93">
        <v>143615</v>
      </c>
      <c r="J61" s="93">
        <v>125980</v>
      </c>
      <c r="K61" s="93">
        <v>513007</v>
      </c>
      <c r="L61" s="98"/>
      <c r="M61" s="99">
        <f t="shared" si="0"/>
        <v>513007</v>
      </c>
      <c r="N61" s="54"/>
    </row>
    <row r="62" spans="1:14" x14ac:dyDescent="0.25">
      <c r="A62" s="94" t="s">
        <v>184</v>
      </c>
      <c r="B62" s="94" t="s">
        <v>185</v>
      </c>
      <c r="C62" s="90">
        <v>3836.4231111111071</v>
      </c>
      <c r="D62" s="91">
        <v>11018</v>
      </c>
      <c r="E62" s="92">
        <v>0.34819596216292498</v>
      </c>
      <c r="F62" s="93">
        <v>2601816</v>
      </c>
      <c r="G62" s="93">
        <v>62393</v>
      </c>
      <c r="H62" s="93">
        <v>921174</v>
      </c>
      <c r="I62" s="93">
        <v>2874665</v>
      </c>
      <c r="J62" s="93">
        <v>3497212</v>
      </c>
      <c r="K62" s="93">
        <v>9894867</v>
      </c>
      <c r="L62" s="98"/>
      <c r="M62" s="99">
        <f t="shared" si="0"/>
        <v>9894867</v>
      </c>
      <c r="N62" s="54"/>
    </row>
    <row r="63" spans="1:14" x14ac:dyDescent="0.25">
      <c r="A63" s="94" t="s">
        <v>186</v>
      </c>
      <c r="B63" s="94" t="s">
        <v>187</v>
      </c>
      <c r="C63" s="90">
        <v>326.47043478260878</v>
      </c>
      <c r="D63" s="91">
        <v>3037</v>
      </c>
      <c r="E63" s="92">
        <v>0.10749767361956167</v>
      </c>
      <c r="F63" s="93">
        <v>248494</v>
      </c>
      <c r="G63" s="93"/>
      <c r="H63" s="93">
        <v>0</v>
      </c>
      <c r="I63" s="93">
        <v>142399</v>
      </c>
      <c r="J63" s="93">
        <v>124910</v>
      </c>
      <c r="K63" s="93">
        <v>515803</v>
      </c>
      <c r="L63" s="98"/>
      <c r="M63" s="99">
        <f t="shared" si="0"/>
        <v>515803</v>
      </c>
      <c r="N63" s="54"/>
    </row>
    <row r="64" spans="1:14" x14ac:dyDescent="0.25">
      <c r="A64" s="94" t="s">
        <v>188</v>
      </c>
      <c r="B64" s="94" t="s">
        <v>189</v>
      </c>
      <c r="C64" s="90">
        <v>1287.0161166538749</v>
      </c>
      <c r="D64" s="91">
        <v>5841</v>
      </c>
      <c r="E64" s="92">
        <v>0.22034174227938277</v>
      </c>
      <c r="F64" s="93">
        <v>1037069</v>
      </c>
      <c r="G64" s="93">
        <v>20951</v>
      </c>
      <c r="H64" s="93">
        <v>324810</v>
      </c>
      <c r="I64" s="93">
        <v>705913</v>
      </c>
      <c r="J64" s="93">
        <v>744141</v>
      </c>
      <c r="K64" s="93">
        <v>2811933</v>
      </c>
      <c r="L64" s="98"/>
      <c r="M64" s="99">
        <f t="shared" si="0"/>
        <v>2811933</v>
      </c>
      <c r="N64" s="54"/>
    </row>
    <row r="65" spans="1:14" x14ac:dyDescent="0.25">
      <c r="A65" s="94" t="s">
        <v>190</v>
      </c>
      <c r="B65" s="94" t="s">
        <v>191</v>
      </c>
      <c r="C65" s="90">
        <v>6.5675675675675658</v>
      </c>
      <c r="D65" s="91">
        <v>33</v>
      </c>
      <c r="E65" s="92">
        <v>0.19901719901719897</v>
      </c>
      <c r="F65" s="93">
        <v>0</v>
      </c>
      <c r="G65" s="93"/>
      <c r="H65" s="93">
        <v>2069</v>
      </c>
      <c r="I65" s="93">
        <v>0</v>
      </c>
      <c r="J65" s="93">
        <v>0</v>
      </c>
      <c r="K65" s="93">
        <v>2069</v>
      </c>
      <c r="L65" s="98"/>
      <c r="M65" s="99">
        <f t="shared" si="0"/>
        <v>2069</v>
      </c>
      <c r="N65" s="54"/>
    </row>
    <row r="66" spans="1:14" x14ac:dyDescent="0.25">
      <c r="A66" s="94" t="s">
        <v>192</v>
      </c>
      <c r="B66" s="94" t="s">
        <v>193</v>
      </c>
      <c r="C66" s="90">
        <v>165.2307692307692</v>
      </c>
      <c r="D66" s="91">
        <v>2839</v>
      </c>
      <c r="E66" s="92">
        <v>5.820034139865065E-2</v>
      </c>
      <c r="F66" s="93">
        <v>125335</v>
      </c>
      <c r="G66" s="93"/>
      <c r="H66" s="93">
        <v>0</v>
      </c>
      <c r="I66" s="93">
        <v>71170</v>
      </c>
      <c r="J66" s="93">
        <v>62400</v>
      </c>
      <c r="K66" s="93">
        <v>258905</v>
      </c>
      <c r="L66" s="98"/>
      <c r="M66" s="99">
        <f t="shared" si="0"/>
        <v>258905</v>
      </c>
      <c r="N66" s="54"/>
    </row>
    <row r="67" spans="1:14" x14ac:dyDescent="0.25">
      <c r="A67" s="94" t="s">
        <v>194</v>
      </c>
      <c r="B67" s="94" t="s">
        <v>195</v>
      </c>
      <c r="C67" s="90">
        <v>1204.4047058823535</v>
      </c>
      <c r="D67" s="91">
        <v>9151</v>
      </c>
      <c r="E67" s="92">
        <v>0.13161454550129531</v>
      </c>
      <c r="F67" s="93">
        <v>1055205</v>
      </c>
      <c r="G67" s="93">
        <v>67461</v>
      </c>
      <c r="H67" s="93">
        <v>0</v>
      </c>
      <c r="I67" s="93">
        <v>654454</v>
      </c>
      <c r="J67" s="93">
        <v>685773</v>
      </c>
      <c r="K67" s="93">
        <v>2395432</v>
      </c>
      <c r="L67" s="98"/>
      <c r="M67" s="99">
        <f t="shared" si="0"/>
        <v>2395432</v>
      </c>
      <c r="N67" s="54"/>
    </row>
    <row r="68" spans="1:14" x14ac:dyDescent="0.25">
      <c r="A68" s="94" t="s">
        <v>196</v>
      </c>
      <c r="B68" s="94" t="s">
        <v>197</v>
      </c>
      <c r="C68" s="90">
        <v>224.25149700598811</v>
      </c>
      <c r="D68" s="91">
        <v>5226</v>
      </c>
      <c r="E68" s="92">
        <v>4.291073421469347E-2</v>
      </c>
      <c r="F68" s="93">
        <v>182876</v>
      </c>
      <c r="G68" s="93"/>
      <c r="H68" s="93">
        <v>0</v>
      </c>
      <c r="I68" s="93">
        <v>0</v>
      </c>
      <c r="J68" s="93">
        <v>0</v>
      </c>
      <c r="K68" s="93">
        <v>182876</v>
      </c>
      <c r="L68" s="98"/>
      <c r="M68" s="99">
        <f t="shared" si="0"/>
        <v>182876</v>
      </c>
      <c r="N68" s="54"/>
    </row>
    <row r="69" spans="1:14" x14ac:dyDescent="0.25">
      <c r="A69" s="94" t="s">
        <v>198</v>
      </c>
      <c r="B69" s="94" t="s">
        <v>199</v>
      </c>
      <c r="C69" s="90">
        <v>461.78163771712195</v>
      </c>
      <c r="D69" s="91">
        <v>2584</v>
      </c>
      <c r="E69" s="92">
        <v>0.17870806413201315</v>
      </c>
      <c r="F69" s="93">
        <v>343695</v>
      </c>
      <c r="G69" s="93"/>
      <c r="H69" s="93">
        <v>115325</v>
      </c>
      <c r="I69" s="93">
        <v>218349</v>
      </c>
      <c r="J69" s="93">
        <v>196321</v>
      </c>
      <c r="K69" s="93">
        <v>873690</v>
      </c>
      <c r="L69" s="98"/>
      <c r="M69" s="99">
        <f t="shared" ref="M69:M132" si="1">+K69+L69</f>
        <v>873690</v>
      </c>
      <c r="N69" s="54"/>
    </row>
    <row r="70" spans="1:14" x14ac:dyDescent="0.25">
      <c r="A70" s="94" t="s">
        <v>200</v>
      </c>
      <c r="B70" s="94" t="s">
        <v>201</v>
      </c>
      <c r="C70" s="90">
        <v>59.345454545454565</v>
      </c>
      <c r="D70" s="91">
        <v>1390</v>
      </c>
      <c r="E70" s="92">
        <v>4.269457161543494E-2</v>
      </c>
      <c r="F70" s="93">
        <v>48999</v>
      </c>
      <c r="G70" s="93"/>
      <c r="H70" s="93">
        <v>0</v>
      </c>
      <c r="I70" s="93">
        <v>0</v>
      </c>
      <c r="J70" s="93">
        <v>0</v>
      </c>
      <c r="K70" s="93">
        <v>48999</v>
      </c>
      <c r="L70" s="98"/>
      <c r="M70" s="99">
        <f t="shared" si="1"/>
        <v>48999</v>
      </c>
      <c r="N70" s="54"/>
    </row>
    <row r="71" spans="1:14" x14ac:dyDescent="0.25">
      <c r="A71" s="94" t="s">
        <v>202</v>
      </c>
      <c r="B71" s="94" t="s">
        <v>203</v>
      </c>
      <c r="C71" s="90">
        <v>417.91324921135651</v>
      </c>
      <c r="D71" s="91">
        <v>3430</v>
      </c>
      <c r="E71" s="92">
        <v>0.12184059743771326</v>
      </c>
      <c r="F71" s="93">
        <v>340107</v>
      </c>
      <c r="G71" s="93"/>
      <c r="H71" s="93">
        <v>0</v>
      </c>
      <c r="I71" s="93">
        <v>182526</v>
      </c>
      <c r="J71" s="93">
        <v>160429</v>
      </c>
      <c r="K71" s="93">
        <v>683062</v>
      </c>
      <c r="L71" s="98"/>
      <c r="M71" s="99">
        <f t="shared" si="1"/>
        <v>683062</v>
      </c>
      <c r="N71" s="54"/>
    </row>
    <row r="72" spans="1:14" x14ac:dyDescent="0.25">
      <c r="A72" s="94" t="s">
        <v>204</v>
      </c>
      <c r="B72" s="94" t="s">
        <v>205</v>
      </c>
      <c r="C72" s="90">
        <v>0</v>
      </c>
      <c r="D72" s="91">
        <v>3</v>
      </c>
      <c r="E72" s="92">
        <v>0</v>
      </c>
      <c r="F72" s="93">
        <v>0</v>
      </c>
      <c r="G72" s="93"/>
      <c r="H72" s="93">
        <v>0</v>
      </c>
      <c r="I72" s="93">
        <v>0</v>
      </c>
      <c r="J72" s="93">
        <v>0</v>
      </c>
      <c r="K72" s="93">
        <v>0</v>
      </c>
      <c r="L72" s="98"/>
      <c r="M72" s="99">
        <f t="shared" si="1"/>
        <v>0</v>
      </c>
      <c r="N72" s="54"/>
    </row>
    <row r="73" spans="1:14" x14ac:dyDescent="0.25">
      <c r="A73" s="94" t="s">
        <v>206</v>
      </c>
      <c r="B73" s="94" t="s">
        <v>207</v>
      </c>
      <c r="C73" s="90">
        <v>123.01639344262291</v>
      </c>
      <c r="D73" s="91">
        <v>3143</v>
      </c>
      <c r="E73" s="92">
        <v>3.9139800649895931E-2</v>
      </c>
      <c r="F73" s="93">
        <v>100741</v>
      </c>
      <c r="G73" s="93">
        <v>7370</v>
      </c>
      <c r="H73" s="93">
        <v>0</v>
      </c>
      <c r="I73" s="93">
        <v>0</v>
      </c>
      <c r="J73" s="93">
        <v>0</v>
      </c>
      <c r="K73" s="93">
        <v>100741</v>
      </c>
      <c r="L73" s="98"/>
      <c r="M73" s="99">
        <f t="shared" si="1"/>
        <v>100741</v>
      </c>
      <c r="N73" s="54"/>
    </row>
    <row r="74" spans="1:14" x14ac:dyDescent="0.25">
      <c r="A74" s="94" t="s">
        <v>208</v>
      </c>
      <c r="B74" s="94" t="s">
        <v>209</v>
      </c>
      <c r="C74" s="90">
        <v>70.053333333333299</v>
      </c>
      <c r="D74" s="91">
        <v>795</v>
      </c>
      <c r="E74" s="92">
        <v>8.8117400419287173E-2</v>
      </c>
      <c r="F74" s="93">
        <v>53408</v>
      </c>
      <c r="G74" s="93"/>
      <c r="H74" s="93">
        <v>0</v>
      </c>
      <c r="I74" s="93">
        <v>30549</v>
      </c>
      <c r="J74" s="93">
        <v>26798</v>
      </c>
      <c r="K74" s="93">
        <v>110755</v>
      </c>
      <c r="L74" s="98"/>
      <c r="M74" s="99">
        <f t="shared" si="1"/>
        <v>110755</v>
      </c>
      <c r="N74" s="54"/>
    </row>
    <row r="75" spans="1:14" x14ac:dyDescent="0.25">
      <c r="A75" s="94" t="s">
        <v>210</v>
      </c>
      <c r="B75" s="94" t="s">
        <v>211</v>
      </c>
      <c r="C75" s="90">
        <v>345.23421354764645</v>
      </c>
      <c r="D75" s="91">
        <v>1901</v>
      </c>
      <c r="E75" s="92">
        <v>0.1816066352170681</v>
      </c>
      <c r="F75" s="93">
        <v>303621</v>
      </c>
      <c r="G75" s="93"/>
      <c r="H75" s="93">
        <v>87354</v>
      </c>
      <c r="I75" s="93">
        <v>166039</v>
      </c>
      <c r="J75" s="93">
        <v>150027</v>
      </c>
      <c r="K75" s="93">
        <v>707041</v>
      </c>
      <c r="L75" s="98"/>
      <c r="M75" s="99">
        <f t="shared" si="1"/>
        <v>707041</v>
      </c>
      <c r="N75" s="54"/>
    </row>
    <row r="76" spans="1:14" x14ac:dyDescent="0.25">
      <c r="A76" s="94" t="s">
        <v>212</v>
      </c>
      <c r="B76" s="94" t="s">
        <v>213</v>
      </c>
      <c r="C76" s="90">
        <v>48.333333333333336</v>
      </c>
      <c r="D76" s="91">
        <v>528</v>
      </c>
      <c r="E76" s="92">
        <v>9.1540404040404047E-2</v>
      </c>
      <c r="F76" s="93">
        <v>36596</v>
      </c>
      <c r="G76" s="93"/>
      <c r="H76" s="93">
        <v>0</v>
      </c>
      <c r="I76" s="93">
        <v>21051</v>
      </c>
      <c r="J76" s="93">
        <v>18466</v>
      </c>
      <c r="K76" s="93">
        <v>76113</v>
      </c>
      <c r="L76" s="98"/>
      <c r="M76" s="99">
        <f t="shared" si="1"/>
        <v>76113</v>
      </c>
      <c r="N76" s="54"/>
    </row>
    <row r="77" spans="1:14" x14ac:dyDescent="0.25">
      <c r="A77" s="94" t="s">
        <v>214</v>
      </c>
      <c r="B77" s="94" t="s">
        <v>215</v>
      </c>
      <c r="C77" s="90">
        <v>39</v>
      </c>
      <c r="D77" s="91">
        <v>593</v>
      </c>
      <c r="E77" s="92">
        <v>6.5767284991568295E-2</v>
      </c>
      <c r="F77" s="93">
        <v>29620</v>
      </c>
      <c r="G77" s="93"/>
      <c r="H77" s="93">
        <v>0</v>
      </c>
      <c r="I77" s="93">
        <v>17025</v>
      </c>
      <c r="J77" s="93">
        <v>14935</v>
      </c>
      <c r="K77" s="93">
        <v>61580</v>
      </c>
      <c r="L77" s="98"/>
      <c r="M77" s="99">
        <f t="shared" si="1"/>
        <v>61580</v>
      </c>
      <c r="N77" s="54"/>
    </row>
    <row r="78" spans="1:14" x14ac:dyDescent="0.25">
      <c r="A78" s="94" t="s">
        <v>216</v>
      </c>
      <c r="B78" s="94" t="s">
        <v>217</v>
      </c>
      <c r="C78" s="90">
        <v>4.117647058823529</v>
      </c>
      <c r="D78" s="91">
        <v>33</v>
      </c>
      <c r="E78" s="92">
        <v>0.12477718360071301</v>
      </c>
      <c r="F78" s="93">
        <v>0</v>
      </c>
      <c r="G78" s="93"/>
      <c r="H78" s="93">
        <v>0</v>
      </c>
      <c r="I78" s="93">
        <v>0</v>
      </c>
      <c r="J78" s="93">
        <v>0</v>
      </c>
      <c r="K78" s="93">
        <v>0</v>
      </c>
      <c r="L78" s="98"/>
      <c r="M78" s="99">
        <f t="shared" si="1"/>
        <v>0</v>
      </c>
      <c r="N78" s="54"/>
    </row>
    <row r="79" spans="1:14" x14ac:dyDescent="0.25">
      <c r="A79" s="94" t="s">
        <v>218</v>
      </c>
      <c r="B79" s="94" t="s">
        <v>219</v>
      </c>
      <c r="C79" s="90">
        <v>71.425287356321846</v>
      </c>
      <c r="D79" s="91">
        <v>2758</v>
      </c>
      <c r="E79" s="92">
        <v>2.5897493602727289E-2</v>
      </c>
      <c r="F79" s="93">
        <v>63193</v>
      </c>
      <c r="G79" s="93"/>
      <c r="H79" s="93">
        <v>0</v>
      </c>
      <c r="I79" s="93">
        <v>0</v>
      </c>
      <c r="J79" s="93">
        <v>0</v>
      </c>
      <c r="K79" s="93">
        <v>63193</v>
      </c>
      <c r="L79" s="98"/>
      <c r="M79" s="99">
        <f t="shared" si="1"/>
        <v>63193</v>
      </c>
      <c r="N79" s="54"/>
    </row>
    <row r="80" spans="1:14" x14ac:dyDescent="0.25">
      <c r="A80" s="94" t="s">
        <v>220</v>
      </c>
      <c r="B80" s="94" t="s">
        <v>221</v>
      </c>
      <c r="C80" s="90">
        <v>32.033898305084747</v>
      </c>
      <c r="D80" s="91">
        <v>1075</v>
      </c>
      <c r="E80" s="92">
        <v>2.979897516752069E-2</v>
      </c>
      <c r="F80" s="93">
        <v>34568</v>
      </c>
      <c r="G80" s="93"/>
      <c r="H80" s="93">
        <v>0</v>
      </c>
      <c r="I80" s="93">
        <v>0</v>
      </c>
      <c r="J80" s="93">
        <v>0</v>
      </c>
      <c r="K80" s="93">
        <v>34568</v>
      </c>
      <c r="L80" s="98"/>
      <c r="M80" s="99">
        <f t="shared" si="1"/>
        <v>34568</v>
      </c>
      <c r="N80" s="54"/>
    </row>
    <row r="81" spans="1:14" x14ac:dyDescent="0.25">
      <c r="A81" s="94" t="s">
        <v>222</v>
      </c>
      <c r="B81" s="94" t="s">
        <v>223</v>
      </c>
      <c r="C81" s="90">
        <v>20.763888888888896</v>
      </c>
      <c r="D81" s="91">
        <v>322</v>
      </c>
      <c r="E81" s="92">
        <v>6.4484126984127005E-2</v>
      </c>
      <c r="F81" s="93">
        <v>15738</v>
      </c>
      <c r="G81" s="93"/>
      <c r="H81" s="93">
        <v>0</v>
      </c>
      <c r="I81" s="93">
        <v>8944</v>
      </c>
      <c r="J81" s="93">
        <v>7842</v>
      </c>
      <c r="K81" s="93">
        <v>32524</v>
      </c>
      <c r="L81" s="98"/>
      <c r="M81" s="99">
        <f t="shared" si="1"/>
        <v>32524</v>
      </c>
      <c r="N81" s="54"/>
    </row>
    <row r="82" spans="1:14" x14ac:dyDescent="0.25">
      <c r="A82" s="94" t="s">
        <v>224</v>
      </c>
      <c r="B82" s="94" t="s">
        <v>225</v>
      </c>
      <c r="C82" s="90">
        <v>1458.7377238590414</v>
      </c>
      <c r="D82" s="91">
        <v>8465</v>
      </c>
      <c r="E82" s="92">
        <v>0.17232577954625414</v>
      </c>
      <c r="F82" s="93">
        <v>1045394</v>
      </c>
      <c r="G82" s="93"/>
      <c r="H82" s="93">
        <v>386923</v>
      </c>
      <c r="I82" s="93">
        <v>822414</v>
      </c>
      <c r="J82" s="93">
        <v>883603</v>
      </c>
      <c r="K82" s="93">
        <v>3138334</v>
      </c>
      <c r="L82" s="98"/>
      <c r="M82" s="99">
        <f t="shared" si="1"/>
        <v>3138334</v>
      </c>
      <c r="N82" s="54"/>
    </row>
    <row r="83" spans="1:14" x14ac:dyDescent="0.25">
      <c r="A83" s="94" t="s">
        <v>226</v>
      </c>
      <c r="B83" s="94" t="s">
        <v>227</v>
      </c>
      <c r="C83" s="90">
        <v>96.256227758007086</v>
      </c>
      <c r="D83" s="91">
        <v>4566</v>
      </c>
      <c r="E83" s="92">
        <v>2.1081083608849562E-2</v>
      </c>
      <c r="F83" s="93">
        <v>79350</v>
      </c>
      <c r="G83" s="93"/>
      <c r="H83" s="93">
        <v>0</v>
      </c>
      <c r="I83" s="93">
        <v>0</v>
      </c>
      <c r="J83" s="93">
        <v>0</v>
      </c>
      <c r="K83" s="93">
        <v>79350</v>
      </c>
      <c r="L83" s="98"/>
      <c r="M83" s="99">
        <f t="shared" si="1"/>
        <v>79350</v>
      </c>
      <c r="N83" s="54"/>
    </row>
    <row r="84" spans="1:14" x14ac:dyDescent="0.25">
      <c r="A84" s="94" t="s">
        <v>228</v>
      </c>
      <c r="B84" s="94" t="s">
        <v>229</v>
      </c>
      <c r="C84" s="90">
        <v>146.33491311216429</v>
      </c>
      <c r="D84" s="91">
        <v>1454</v>
      </c>
      <c r="E84" s="92">
        <v>0.10064299388732069</v>
      </c>
      <c r="F84" s="93">
        <v>111907</v>
      </c>
      <c r="G84" s="93"/>
      <c r="H84" s="93">
        <v>0</v>
      </c>
      <c r="I84" s="93">
        <v>63865</v>
      </c>
      <c r="J84" s="93">
        <v>56022</v>
      </c>
      <c r="K84" s="93">
        <v>231794</v>
      </c>
      <c r="L84" s="98"/>
      <c r="M84" s="99">
        <f t="shared" si="1"/>
        <v>231794</v>
      </c>
      <c r="N84" s="54"/>
    </row>
    <row r="85" spans="1:14" x14ac:dyDescent="0.25">
      <c r="A85" s="94" t="s">
        <v>230</v>
      </c>
      <c r="B85" s="94" t="s">
        <v>231</v>
      </c>
      <c r="C85" s="90">
        <v>13</v>
      </c>
      <c r="D85" s="91">
        <v>185</v>
      </c>
      <c r="E85" s="92">
        <v>7.0270270270270274E-2</v>
      </c>
      <c r="F85" s="93">
        <v>15218</v>
      </c>
      <c r="G85" s="93"/>
      <c r="H85" s="93">
        <v>0</v>
      </c>
      <c r="I85" s="93">
        <v>7521</v>
      </c>
      <c r="J85" s="93">
        <v>6489</v>
      </c>
      <c r="K85" s="93">
        <v>29228</v>
      </c>
      <c r="L85" s="98"/>
      <c r="M85" s="99">
        <f t="shared" si="1"/>
        <v>29228</v>
      </c>
      <c r="N85" s="54"/>
    </row>
    <row r="86" spans="1:14" x14ac:dyDescent="0.25">
      <c r="A86" s="94" t="s">
        <v>232</v>
      </c>
      <c r="B86" s="94" t="s">
        <v>233</v>
      </c>
      <c r="C86" s="90">
        <v>71.25</v>
      </c>
      <c r="D86" s="91">
        <v>2871</v>
      </c>
      <c r="E86" s="92">
        <v>2.48171368861024E-2</v>
      </c>
      <c r="F86" s="93">
        <v>58674</v>
      </c>
      <c r="G86" s="93"/>
      <c r="H86" s="93">
        <v>0</v>
      </c>
      <c r="I86" s="93">
        <v>0</v>
      </c>
      <c r="J86" s="93">
        <v>0</v>
      </c>
      <c r="K86" s="93">
        <v>58674</v>
      </c>
      <c r="L86" s="98"/>
      <c r="M86" s="99">
        <f t="shared" si="1"/>
        <v>58674</v>
      </c>
      <c r="N86" s="54"/>
    </row>
    <row r="87" spans="1:14" x14ac:dyDescent="0.25">
      <c r="A87" s="94" t="s">
        <v>234</v>
      </c>
      <c r="B87" s="94" t="s">
        <v>235</v>
      </c>
      <c r="C87" s="90">
        <v>1867.6757639374878</v>
      </c>
      <c r="D87" s="91">
        <v>5081</v>
      </c>
      <c r="E87" s="92">
        <v>0.36758035109968268</v>
      </c>
      <c r="F87" s="93">
        <v>1453886</v>
      </c>
      <c r="G87" s="93"/>
      <c r="H87" s="93">
        <v>452206</v>
      </c>
      <c r="I87" s="93">
        <v>1529190</v>
      </c>
      <c r="J87" s="93">
        <v>1968409</v>
      </c>
      <c r="K87" s="93">
        <v>5403691</v>
      </c>
      <c r="L87" s="98"/>
      <c r="M87" s="99">
        <f t="shared" si="1"/>
        <v>5403691</v>
      </c>
      <c r="N87" s="54"/>
    </row>
    <row r="88" spans="1:14" x14ac:dyDescent="0.25">
      <c r="A88" s="94" t="s">
        <v>236</v>
      </c>
      <c r="B88" s="94" t="s">
        <v>237</v>
      </c>
      <c r="C88" s="90">
        <v>50.414634146341456</v>
      </c>
      <c r="D88" s="91">
        <v>938</v>
      </c>
      <c r="E88" s="92">
        <v>5.3746944718914141E-2</v>
      </c>
      <c r="F88" s="93">
        <v>44458</v>
      </c>
      <c r="G88" s="93"/>
      <c r="H88" s="93">
        <v>0</v>
      </c>
      <c r="I88" s="93">
        <v>23080</v>
      </c>
      <c r="J88" s="93">
        <v>20294</v>
      </c>
      <c r="K88" s="93">
        <v>87832</v>
      </c>
      <c r="L88" s="98"/>
      <c r="M88" s="99">
        <f t="shared" si="1"/>
        <v>87832</v>
      </c>
      <c r="N88" s="54"/>
    </row>
    <row r="89" spans="1:14" x14ac:dyDescent="0.25">
      <c r="A89" s="94" t="s">
        <v>238</v>
      </c>
      <c r="B89" s="94" t="s">
        <v>239</v>
      </c>
      <c r="C89" s="90">
        <v>102.39009287925695</v>
      </c>
      <c r="D89" s="91">
        <v>4186</v>
      </c>
      <c r="E89" s="92">
        <v>2.4460127300348061E-2</v>
      </c>
      <c r="F89" s="93">
        <v>98373</v>
      </c>
      <c r="G89" s="93"/>
      <c r="H89" s="93">
        <v>0</v>
      </c>
      <c r="I89" s="93">
        <v>0</v>
      </c>
      <c r="J89" s="93">
        <v>0</v>
      </c>
      <c r="K89" s="93">
        <v>98373</v>
      </c>
      <c r="L89" s="98"/>
      <c r="M89" s="99">
        <f t="shared" si="1"/>
        <v>98373</v>
      </c>
      <c r="N89" s="54"/>
    </row>
    <row r="90" spans="1:14" x14ac:dyDescent="0.25">
      <c r="A90" s="94" t="s">
        <v>240</v>
      </c>
      <c r="B90" s="94" t="s">
        <v>241</v>
      </c>
      <c r="C90" s="90">
        <v>182.88211788211802</v>
      </c>
      <c r="D90" s="91">
        <v>2428</v>
      </c>
      <c r="E90" s="92">
        <v>7.5322124333656523E-2</v>
      </c>
      <c r="F90" s="93">
        <v>160161</v>
      </c>
      <c r="G90" s="93"/>
      <c r="H90" s="93">
        <v>0</v>
      </c>
      <c r="I90" s="93">
        <v>82737</v>
      </c>
      <c r="J90" s="93">
        <v>72590</v>
      </c>
      <c r="K90" s="93">
        <v>315488</v>
      </c>
      <c r="L90" s="98"/>
      <c r="M90" s="99">
        <f t="shared" si="1"/>
        <v>315488</v>
      </c>
      <c r="N90" s="54"/>
    </row>
    <row r="91" spans="1:14" x14ac:dyDescent="0.25">
      <c r="A91" s="94" t="s">
        <v>242</v>
      </c>
      <c r="B91" s="94" t="s">
        <v>243</v>
      </c>
      <c r="C91" s="90">
        <v>84.088888888888874</v>
      </c>
      <c r="D91" s="91">
        <v>899</v>
      </c>
      <c r="E91" s="92">
        <v>9.3536027685082179E-2</v>
      </c>
      <c r="F91" s="93">
        <v>68678</v>
      </c>
      <c r="G91" s="93"/>
      <c r="H91" s="93">
        <v>0</v>
      </c>
      <c r="I91" s="93">
        <v>36780</v>
      </c>
      <c r="J91" s="93">
        <v>32271</v>
      </c>
      <c r="K91" s="93">
        <v>137729</v>
      </c>
      <c r="L91" s="98"/>
      <c r="M91" s="99">
        <f t="shared" si="1"/>
        <v>137729</v>
      </c>
      <c r="N91" s="54"/>
    </row>
    <row r="92" spans="1:14" x14ac:dyDescent="0.25">
      <c r="A92" s="94" t="s">
        <v>244</v>
      </c>
      <c r="B92" s="94" t="s">
        <v>245</v>
      </c>
      <c r="C92" s="90">
        <v>98.20415224913495</v>
      </c>
      <c r="D92" s="91">
        <v>1773</v>
      </c>
      <c r="E92" s="92">
        <v>5.5388692751909163E-2</v>
      </c>
      <c r="F92" s="93">
        <v>75137</v>
      </c>
      <c r="G92" s="93"/>
      <c r="H92" s="93">
        <v>0</v>
      </c>
      <c r="I92" s="93">
        <v>42299</v>
      </c>
      <c r="J92" s="93">
        <v>37087</v>
      </c>
      <c r="K92" s="93">
        <v>154523</v>
      </c>
      <c r="L92" s="98"/>
      <c r="M92" s="99">
        <f t="shared" si="1"/>
        <v>154523</v>
      </c>
      <c r="N92" s="54"/>
    </row>
    <row r="93" spans="1:14" x14ac:dyDescent="0.25">
      <c r="A93" s="94" t="s">
        <v>246</v>
      </c>
      <c r="B93" s="94" t="s">
        <v>247</v>
      </c>
      <c r="C93" s="90">
        <v>63.859649122807028</v>
      </c>
      <c r="D93" s="91">
        <v>1192</v>
      </c>
      <c r="E93" s="92">
        <v>5.3573531143294488E-2</v>
      </c>
      <c r="F93" s="93">
        <v>56312</v>
      </c>
      <c r="G93" s="93"/>
      <c r="H93" s="93">
        <v>0</v>
      </c>
      <c r="I93" s="93">
        <v>27967</v>
      </c>
      <c r="J93" s="93">
        <v>24537</v>
      </c>
      <c r="K93" s="93">
        <v>108816</v>
      </c>
      <c r="L93" s="98"/>
      <c r="M93" s="99">
        <f t="shared" si="1"/>
        <v>108816</v>
      </c>
      <c r="N93" s="54"/>
    </row>
    <row r="94" spans="1:14" x14ac:dyDescent="0.25">
      <c r="A94" s="94" t="s">
        <v>248</v>
      </c>
      <c r="B94" s="94" t="s">
        <v>249</v>
      </c>
      <c r="C94" s="90">
        <v>3632.6583907349905</v>
      </c>
      <c r="D94" s="91">
        <v>13187</v>
      </c>
      <c r="E94" s="92">
        <v>0.275472692100932</v>
      </c>
      <c r="F94" s="93">
        <v>2492510</v>
      </c>
      <c r="G94" s="93"/>
      <c r="H94" s="93">
        <v>866404</v>
      </c>
      <c r="I94" s="93">
        <v>2638539</v>
      </c>
      <c r="J94" s="93">
        <v>3238756</v>
      </c>
      <c r="K94" s="93">
        <v>9236209</v>
      </c>
      <c r="L94" s="98"/>
      <c r="M94" s="99">
        <f t="shared" si="1"/>
        <v>9236209</v>
      </c>
      <c r="N94" s="54"/>
    </row>
    <row r="95" spans="1:14" x14ac:dyDescent="0.25">
      <c r="A95" s="94" t="s">
        <v>250</v>
      </c>
      <c r="B95" s="94" t="s">
        <v>251</v>
      </c>
      <c r="C95" s="90">
        <v>58.550420074349439</v>
      </c>
      <c r="D95" s="91">
        <v>689.95899999999995</v>
      </c>
      <c r="E95" s="92">
        <v>8.4860723715973627E-2</v>
      </c>
      <c r="F95" s="93">
        <v>49003</v>
      </c>
      <c r="G95" s="93"/>
      <c r="H95" s="93">
        <v>0</v>
      </c>
      <c r="I95" s="93">
        <v>24313</v>
      </c>
      <c r="J95" s="93">
        <v>21344</v>
      </c>
      <c r="K95" s="93">
        <v>94660</v>
      </c>
      <c r="L95" s="98"/>
      <c r="M95" s="99">
        <f t="shared" si="1"/>
        <v>94660</v>
      </c>
      <c r="N95" s="54"/>
    </row>
    <row r="96" spans="1:14" x14ac:dyDescent="0.25">
      <c r="A96" s="94" t="s">
        <v>252</v>
      </c>
      <c r="B96" s="94" t="s">
        <v>253</v>
      </c>
      <c r="C96" s="90">
        <v>169.96571428571417</v>
      </c>
      <c r="D96" s="91">
        <v>1579</v>
      </c>
      <c r="E96" s="92">
        <v>0.10764136433547446</v>
      </c>
      <c r="F96" s="93">
        <v>129295</v>
      </c>
      <c r="G96" s="93">
        <v>3043</v>
      </c>
      <c r="H96" s="93">
        <v>0</v>
      </c>
      <c r="I96" s="93">
        <v>74087</v>
      </c>
      <c r="J96" s="93">
        <v>65091</v>
      </c>
      <c r="K96" s="93">
        <v>268473</v>
      </c>
      <c r="L96" s="98"/>
      <c r="M96" s="99">
        <f t="shared" si="1"/>
        <v>268473</v>
      </c>
      <c r="N96" s="54"/>
    </row>
    <row r="97" spans="1:14" x14ac:dyDescent="0.25">
      <c r="A97" s="94" t="s">
        <v>254</v>
      </c>
      <c r="B97" s="94" t="s">
        <v>255</v>
      </c>
      <c r="C97" s="90">
        <v>79.490445859872608</v>
      </c>
      <c r="D97" s="91">
        <v>540</v>
      </c>
      <c r="E97" s="92">
        <v>0.14720452937013445</v>
      </c>
      <c r="F97" s="93">
        <v>74941</v>
      </c>
      <c r="G97" s="93">
        <v>45253</v>
      </c>
      <c r="H97" s="93">
        <v>20368</v>
      </c>
      <c r="I97" s="93">
        <v>41474</v>
      </c>
      <c r="J97" s="93">
        <v>37186</v>
      </c>
      <c r="K97" s="93">
        <v>173969</v>
      </c>
      <c r="L97" s="98"/>
      <c r="M97" s="99">
        <f t="shared" si="1"/>
        <v>173969</v>
      </c>
      <c r="N97" s="54"/>
    </row>
    <row r="98" spans="1:14" x14ac:dyDescent="0.25">
      <c r="A98" s="94" t="s">
        <v>256</v>
      </c>
      <c r="B98" s="94" t="s">
        <v>257</v>
      </c>
      <c r="C98" s="90">
        <v>906.3457627118645</v>
      </c>
      <c r="D98" s="91">
        <v>6399</v>
      </c>
      <c r="E98" s="92">
        <v>0.1416386564638013</v>
      </c>
      <c r="F98" s="93">
        <v>701438</v>
      </c>
      <c r="G98" s="93"/>
      <c r="H98" s="93">
        <v>129453</v>
      </c>
      <c r="I98" s="93">
        <v>448358</v>
      </c>
      <c r="J98" s="93">
        <v>437294</v>
      </c>
      <c r="K98" s="93">
        <v>1716543</v>
      </c>
      <c r="L98" s="98"/>
      <c r="M98" s="99">
        <f t="shared" si="1"/>
        <v>1716543</v>
      </c>
      <c r="N98" s="54"/>
    </row>
    <row r="99" spans="1:14" x14ac:dyDescent="0.25">
      <c r="A99" s="94" t="s">
        <v>258</v>
      </c>
      <c r="B99" s="94" t="s">
        <v>259</v>
      </c>
      <c r="C99" s="90">
        <v>7</v>
      </c>
      <c r="D99" s="91">
        <v>114</v>
      </c>
      <c r="E99" s="92">
        <v>6.1403508771929821E-2</v>
      </c>
      <c r="F99" s="93">
        <v>0</v>
      </c>
      <c r="G99" s="93"/>
      <c r="H99" s="93">
        <v>0</v>
      </c>
      <c r="I99" s="93">
        <v>0</v>
      </c>
      <c r="J99" s="93">
        <v>0</v>
      </c>
      <c r="K99" s="93">
        <v>0</v>
      </c>
      <c r="L99" s="98"/>
      <c r="M99" s="99">
        <f t="shared" si="1"/>
        <v>0</v>
      </c>
      <c r="N99" s="54"/>
    </row>
    <row r="100" spans="1:14" x14ac:dyDescent="0.25">
      <c r="A100" s="94" t="s">
        <v>260</v>
      </c>
      <c r="B100" s="94" t="s">
        <v>261</v>
      </c>
      <c r="C100" s="90">
        <v>251.88707280832102</v>
      </c>
      <c r="D100" s="91">
        <v>7264</v>
      </c>
      <c r="E100" s="92">
        <v>3.4676083811718203E-2</v>
      </c>
      <c r="F100" s="93">
        <v>215763</v>
      </c>
      <c r="G100" s="93"/>
      <c r="H100" s="93">
        <v>0</v>
      </c>
      <c r="I100" s="93">
        <v>0</v>
      </c>
      <c r="J100" s="93">
        <v>0</v>
      </c>
      <c r="K100" s="93">
        <v>215763</v>
      </c>
      <c r="L100" s="98"/>
      <c r="M100" s="99">
        <f t="shared" si="1"/>
        <v>215763</v>
      </c>
      <c r="N100" s="54"/>
    </row>
    <row r="101" spans="1:14" x14ac:dyDescent="0.25">
      <c r="A101" s="94" t="s">
        <v>262</v>
      </c>
      <c r="B101" s="94" t="s">
        <v>263</v>
      </c>
      <c r="C101" s="90">
        <v>13</v>
      </c>
      <c r="D101" s="91">
        <v>854</v>
      </c>
      <c r="E101" s="92">
        <v>1.5222482435597189E-2</v>
      </c>
      <c r="F101" s="93">
        <v>0</v>
      </c>
      <c r="G101" s="93"/>
      <c r="H101" s="93">
        <v>0</v>
      </c>
      <c r="I101" s="93">
        <v>0</v>
      </c>
      <c r="J101" s="93">
        <v>0</v>
      </c>
      <c r="K101" s="93">
        <v>0</v>
      </c>
      <c r="L101" s="98"/>
      <c r="M101" s="99">
        <f t="shared" si="1"/>
        <v>0</v>
      </c>
      <c r="N101" s="54"/>
    </row>
    <row r="102" spans="1:14" x14ac:dyDescent="0.25">
      <c r="A102" s="94" t="s">
        <v>264</v>
      </c>
      <c r="B102" s="94" t="s">
        <v>265</v>
      </c>
      <c r="C102" s="90">
        <v>39.439024390243915</v>
      </c>
      <c r="D102" s="91">
        <v>1669</v>
      </c>
      <c r="E102" s="92">
        <v>2.3630332169109591E-2</v>
      </c>
      <c r="F102" s="93">
        <v>44308</v>
      </c>
      <c r="G102" s="93"/>
      <c r="H102" s="93">
        <v>0</v>
      </c>
      <c r="I102" s="93">
        <v>0</v>
      </c>
      <c r="J102" s="93">
        <v>0</v>
      </c>
      <c r="K102" s="93">
        <v>44308</v>
      </c>
      <c r="L102" s="98"/>
      <c r="M102" s="99">
        <f t="shared" si="1"/>
        <v>44308</v>
      </c>
      <c r="N102" s="54"/>
    </row>
    <row r="103" spans="1:14" x14ac:dyDescent="0.25">
      <c r="A103" s="94" t="s">
        <v>266</v>
      </c>
      <c r="B103" s="94" t="s">
        <v>267</v>
      </c>
      <c r="C103" s="90">
        <v>147.62883435582819</v>
      </c>
      <c r="D103" s="91">
        <v>2920</v>
      </c>
      <c r="E103" s="92">
        <v>5.0557819984872673E-2</v>
      </c>
      <c r="F103" s="93">
        <v>112991</v>
      </c>
      <c r="G103" s="93"/>
      <c r="H103" s="93">
        <v>0</v>
      </c>
      <c r="I103" s="93">
        <v>63588</v>
      </c>
      <c r="J103" s="93">
        <v>55753</v>
      </c>
      <c r="K103" s="93">
        <v>232332</v>
      </c>
      <c r="L103" s="98"/>
      <c r="M103" s="99">
        <f t="shared" si="1"/>
        <v>232332</v>
      </c>
      <c r="N103" s="54"/>
    </row>
    <row r="104" spans="1:14" x14ac:dyDescent="0.25">
      <c r="A104" s="94" t="s">
        <v>268</v>
      </c>
      <c r="B104" s="94" t="s">
        <v>269</v>
      </c>
      <c r="C104" s="90">
        <v>2663.3906224605835</v>
      </c>
      <c r="D104" s="91">
        <v>13463</v>
      </c>
      <c r="E104" s="92">
        <v>0.19783039608264008</v>
      </c>
      <c r="F104" s="93">
        <v>2315386</v>
      </c>
      <c r="G104" s="93"/>
      <c r="H104" s="93">
        <v>657071</v>
      </c>
      <c r="I104" s="93">
        <v>1812925</v>
      </c>
      <c r="J104" s="93">
        <v>2157559</v>
      </c>
      <c r="K104" s="93">
        <v>6942941</v>
      </c>
      <c r="L104" s="98"/>
      <c r="M104" s="99">
        <f t="shared" si="1"/>
        <v>6942941</v>
      </c>
      <c r="N104" s="54"/>
    </row>
    <row r="105" spans="1:14" x14ac:dyDescent="0.25">
      <c r="A105" s="94" t="s">
        <v>270</v>
      </c>
      <c r="B105" s="94" t="s">
        <v>271</v>
      </c>
      <c r="C105" s="90">
        <v>295.92727272727274</v>
      </c>
      <c r="D105" s="91">
        <v>2510</v>
      </c>
      <c r="E105" s="92">
        <v>0.11789931184353496</v>
      </c>
      <c r="F105" s="93">
        <v>226468</v>
      </c>
      <c r="G105" s="93"/>
      <c r="H105" s="93">
        <v>0</v>
      </c>
      <c r="I105" s="93">
        <v>129169</v>
      </c>
      <c r="J105" s="93">
        <v>113309</v>
      </c>
      <c r="K105" s="93">
        <v>468946</v>
      </c>
      <c r="L105" s="98"/>
      <c r="M105" s="99">
        <f t="shared" si="1"/>
        <v>468946</v>
      </c>
      <c r="N105" s="54"/>
    </row>
    <row r="106" spans="1:14" x14ac:dyDescent="0.25">
      <c r="A106" s="94" t="s">
        <v>272</v>
      </c>
      <c r="B106" s="94" t="s">
        <v>273</v>
      </c>
      <c r="C106" s="90">
        <v>132.06036745406814</v>
      </c>
      <c r="D106" s="91">
        <v>1859</v>
      </c>
      <c r="E106" s="92">
        <v>7.1038390238874746E-2</v>
      </c>
      <c r="F106" s="93">
        <v>101288</v>
      </c>
      <c r="G106" s="93"/>
      <c r="H106" s="93">
        <v>0</v>
      </c>
      <c r="I106" s="93">
        <v>57671</v>
      </c>
      <c r="J106" s="93">
        <v>50593</v>
      </c>
      <c r="K106" s="93">
        <v>209552</v>
      </c>
      <c r="L106" s="98"/>
      <c r="M106" s="99">
        <f t="shared" si="1"/>
        <v>209552</v>
      </c>
      <c r="N106" s="54"/>
    </row>
    <row r="107" spans="1:14" x14ac:dyDescent="0.25">
      <c r="A107" s="94" t="s">
        <v>274</v>
      </c>
      <c r="B107" s="94" t="s">
        <v>275</v>
      </c>
      <c r="C107" s="90">
        <v>3526.9109683341053</v>
      </c>
      <c r="D107" s="91">
        <v>15121</v>
      </c>
      <c r="E107" s="92">
        <v>0.23324588111461575</v>
      </c>
      <c r="F107" s="93">
        <v>2415726</v>
      </c>
      <c r="G107" s="93"/>
      <c r="H107" s="93">
        <v>855031</v>
      </c>
      <c r="I107" s="93">
        <v>2498737</v>
      </c>
      <c r="J107" s="93">
        <v>3032707</v>
      </c>
      <c r="K107" s="93">
        <v>8802201</v>
      </c>
      <c r="L107" s="98"/>
      <c r="M107" s="99">
        <f t="shared" si="1"/>
        <v>8802201</v>
      </c>
      <c r="N107" s="54"/>
    </row>
    <row r="108" spans="1:14" x14ac:dyDescent="0.25">
      <c r="A108" s="94" t="s">
        <v>276</v>
      </c>
      <c r="B108" s="94" t="s">
        <v>277</v>
      </c>
      <c r="C108" s="90">
        <v>80.2777777777778</v>
      </c>
      <c r="D108" s="91">
        <v>2524</v>
      </c>
      <c r="E108" s="92">
        <v>3.1805775664729717E-2</v>
      </c>
      <c r="F108" s="93">
        <v>67494</v>
      </c>
      <c r="G108" s="93"/>
      <c r="H108" s="93">
        <v>0</v>
      </c>
      <c r="I108" s="93">
        <v>0</v>
      </c>
      <c r="J108" s="93">
        <v>0</v>
      </c>
      <c r="K108" s="93">
        <v>67494</v>
      </c>
      <c r="L108" s="98"/>
      <c r="M108" s="99">
        <f t="shared" si="1"/>
        <v>67494</v>
      </c>
      <c r="N108" s="54"/>
    </row>
    <row r="109" spans="1:14" x14ac:dyDescent="0.25">
      <c r="A109" s="94" t="s">
        <v>278</v>
      </c>
      <c r="B109" s="94" t="s">
        <v>279</v>
      </c>
      <c r="C109" s="90">
        <v>1071.3971648246043</v>
      </c>
      <c r="D109" s="91">
        <v>6982</v>
      </c>
      <c r="E109" s="92">
        <v>0.15345132695855118</v>
      </c>
      <c r="F109" s="93">
        <v>805503</v>
      </c>
      <c r="G109" s="93"/>
      <c r="H109" s="93">
        <v>271573</v>
      </c>
      <c r="I109" s="93">
        <v>566693</v>
      </c>
      <c r="J109" s="93">
        <v>582929</v>
      </c>
      <c r="K109" s="93">
        <v>2226698</v>
      </c>
      <c r="L109" s="98"/>
      <c r="M109" s="99">
        <f t="shared" si="1"/>
        <v>2226698</v>
      </c>
      <c r="N109" s="54"/>
    </row>
    <row r="110" spans="1:14" x14ac:dyDescent="0.25">
      <c r="A110" s="94" t="s">
        <v>280</v>
      </c>
      <c r="B110" s="94" t="s">
        <v>281</v>
      </c>
      <c r="C110" s="90">
        <v>266.63429438543244</v>
      </c>
      <c r="D110" s="91">
        <v>4204</v>
      </c>
      <c r="E110" s="92">
        <v>6.342395204220562E-2</v>
      </c>
      <c r="F110" s="93">
        <v>201601</v>
      </c>
      <c r="G110" s="93"/>
      <c r="H110" s="93">
        <v>0</v>
      </c>
      <c r="I110" s="93">
        <v>116258</v>
      </c>
      <c r="J110" s="93">
        <v>101972</v>
      </c>
      <c r="K110" s="93">
        <v>419831</v>
      </c>
      <c r="L110" s="98"/>
      <c r="M110" s="99">
        <f t="shared" si="1"/>
        <v>419831</v>
      </c>
      <c r="N110" s="54"/>
    </row>
    <row r="111" spans="1:14" x14ac:dyDescent="0.25">
      <c r="A111" s="94" t="s">
        <v>282</v>
      </c>
      <c r="B111" s="94" t="s">
        <v>283</v>
      </c>
      <c r="C111" s="90">
        <v>120.18867924528304</v>
      </c>
      <c r="D111" s="91">
        <v>3363</v>
      </c>
      <c r="E111" s="92">
        <v>3.573853084902856E-2</v>
      </c>
      <c r="F111" s="93">
        <v>99496</v>
      </c>
      <c r="G111" s="93"/>
      <c r="H111" s="93">
        <v>0</v>
      </c>
      <c r="I111" s="93">
        <v>0</v>
      </c>
      <c r="J111" s="93">
        <v>0</v>
      </c>
      <c r="K111" s="93">
        <v>99496</v>
      </c>
      <c r="L111" s="98"/>
      <c r="M111" s="99">
        <f t="shared" si="1"/>
        <v>99496</v>
      </c>
      <c r="N111" s="54"/>
    </row>
    <row r="112" spans="1:14" x14ac:dyDescent="0.25">
      <c r="A112" s="94" t="s">
        <v>284</v>
      </c>
      <c r="B112" s="94" t="s">
        <v>285</v>
      </c>
      <c r="C112" s="90">
        <v>24.752475247524753</v>
      </c>
      <c r="D112" s="91">
        <v>401</v>
      </c>
      <c r="E112" s="92">
        <v>6.1726870941458227E-2</v>
      </c>
      <c r="F112" s="93">
        <v>21986</v>
      </c>
      <c r="G112" s="93"/>
      <c r="H112" s="93">
        <v>0</v>
      </c>
      <c r="I112" s="93">
        <v>10838</v>
      </c>
      <c r="J112" s="93">
        <v>9508</v>
      </c>
      <c r="K112" s="93">
        <v>42332</v>
      </c>
      <c r="L112" s="98"/>
      <c r="M112" s="99">
        <f t="shared" si="1"/>
        <v>42332</v>
      </c>
      <c r="N112" s="54"/>
    </row>
    <row r="113" spans="1:14" x14ac:dyDescent="0.25">
      <c r="A113" s="94" t="s">
        <v>286</v>
      </c>
      <c r="B113" s="94" t="s">
        <v>287</v>
      </c>
      <c r="C113" s="90">
        <v>616.08709175738738</v>
      </c>
      <c r="D113" s="91">
        <v>4577</v>
      </c>
      <c r="E113" s="92">
        <v>0.13460500147637916</v>
      </c>
      <c r="F113" s="93">
        <v>541706</v>
      </c>
      <c r="G113" s="93"/>
      <c r="H113" s="93">
        <v>98905</v>
      </c>
      <c r="I113" s="93">
        <v>286266</v>
      </c>
      <c r="J113" s="93">
        <v>257343</v>
      </c>
      <c r="K113" s="93">
        <v>1184220</v>
      </c>
      <c r="L113" s="98"/>
      <c r="M113" s="99">
        <f t="shared" si="1"/>
        <v>1184220</v>
      </c>
      <c r="N113" s="54"/>
    </row>
    <row r="114" spans="1:14" x14ac:dyDescent="0.25">
      <c r="A114" s="94" t="s">
        <v>288</v>
      </c>
      <c r="B114" s="94" t="s">
        <v>289</v>
      </c>
      <c r="C114" s="90">
        <v>130.47272727272727</v>
      </c>
      <c r="D114" s="91">
        <v>3857</v>
      </c>
      <c r="E114" s="92">
        <v>3.3827515497206972E-2</v>
      </c>
      <c r="F114" s="93">
        <v>156424</v>
      </c>
      <c r="G114" s="93"/>
      <c r="H114" s="93">
        <v>0</v>
      </c>
      <c r="I114" s="93">
        <v>0</v>
      </c>
      <c r="J114" s="93">
        <v>0</v>
      </c>
      <c r="K114" s="93">
        <v>156424</v>
      </c>
      <c r="L114" s="98"/>
      <c r="M114" s="99">
        <f t="shared" si="1"/>
        <v>156424</v>
      </c>
      <c r="N114" s="54"/>
    </row>
    <row r="115" spans="1:14" x14ac:dyDescent="0.25">
      <c r="A115" s="94" t="s">
        <v>290</v>
      </c>
      <c r="B115" s="94" t="s">
        <v>291</v>
      </c>
      <c r="C115" s="90">
        <v>192.39602169981924</v>
      </c>
      <c r="D115" s="91">
        <v>1509</v>
      </c>
      <c r="E115" s="92">
        <v>0.1274990203444793</v>
      </c>
      <c r="F115" s="93">
        <v>145296</v>
      </c>
      <c r="G115" s="93"/>
      <c r="H115" s="93">
        <v>0</v>
      </c>
      <c r="I115" s="93">
        <v>83828</v>
      </c>
      <c r="J115" s="93">
        <v>73533</v>
      </c>
      <c r="K115" s="93">
        <v>302657</v>
      </c>
      <c r="L115" s="98"/>
      <c r="M115" s="99">
        <f t="shared" si="1"/>
        <v>302657</v>
      </c>
      <c r="N115" s="54"/>
    </row>
    <row r="116" spans="1:14" x14ac:dyDescent="0.25">
      <c r="A116" s="94" t="s">
        <v>292</v>
      </c>
      <c r="B116" s="94" t="s">
        <v>293</v>
      </c>
      <c r="C116" s="90">
        <v>17.746478873239436</v>
      </c>
      <c r="D116" s="91">
        <v>438</v>
      </c>
      <c r="E116" s="92">
        <v>4.0517075053058071E-2</v>
      </c>
      <c r="F116" s="93">
        <v>19390</v>
      </c>
      <c r="G116" s="93"/>
      <c r="H116" s="93">
        <v>0</v>
      </c>
      <c r="I116" s="93">
        <v>0</v>
      </c>
      <c r="J116" s="93">
        <v>0</v>
      </c>
      <c r="K116" s="93">
        <v>19390</v>
      </c>
      <c r="L116" s="98"/>
      <c r="M116" s="99">
        <f t="shared" si="1"/>
        <v>19390</v>
      </c>
      <c r="N116" s="54"/>
    </row>
    <row r="117" spans="1:14" x14ac:dyDescent="0.25">
      <c r="A117" s="94" t="s">
        <v>294</v>
      </c>
      <c r="B117" s="94" t="s">
        <v>295</v>
      </c>
      <c r="C117" s="90">
        <v>91.725239616613422</v>
      </c>
      <c r="D117" s="91">
        <v>1334</v>
      </c>
      <c r="E117" s="92">
        <v>6.8759549937491324E-2</v>
      </c>
      <c r="F117" s="93">
        <v>84877</v>
      </c>
      <c r="G117" s="93"/>
      <c r="H117" s="93">
        <v>0</v>
      </c>
      <c r="I117" s="93">
        <v>42012</v>
      </c>
      <c r="J117" s="93">
        <v>36377</v>
      </c>
      <c r="K117" s="93">
        <v>163266</v>
      </c>
      <c r="L117" s="98"/>
      <c r="M117" s="99">
        <f t="shared" si="1"/>
        <v>163266</v>
      </c>
      <c r="N117" s="54"/>
    </row>
    <row r="118" spans="1:14" x14ac:dyDescent="0.25">
      <c r="A118" s="94" t="s">
        <v>296</v>
      </c>
      <c r="B118" s="94" t="s">
        <v>297</v>
      </c>
      <c r="C118" s="90">
        <v>51.380952380952394</v>
      </c>
      <c r="D118" s="91">
        <v>2909</v>
      </c>
      <c r="E118" s="92">
        <v>1.766275434202557E-2</v>
      </c>
      <c r="F118" s="93">
        <v>0</v>
      </c>
      <c r="G118" s="93"/>
      <c r="H118" s="93">
        <v>0</v>
      </c>
      <c r="I118" s="93">
        <v>0</v>
      </c>
      <c r="J118" s="93">
        <v>0</v>
      </c>
      <c r="K118" s="93">
        <v>0</v>
      </c>
      <c r="L118" s="98"/>
      <c r="M118" s="99">
        <f t="shared" si="1"/>
        <v>0</v>
      </c>
      <c r="N118" s="54"/>
    </row>
    <row r="119" spans="1:14" x14ac:dyDescent="0.25">
      <c r="A119" s="94" t="s">
        <v>298</v>
      </c>
      <c r="B119" s="94" t="s">
        <v>299</v>
      </c>
      <c r="C119" s="90">
        <v>464.97959183673453</v>
      </c>
      <c r="D119" s="91">
        <v>5402</v>
      </c>
      <c r="E119" s="92">
        <v>8.6075452024571369E-2</v>
      </c>
      <c r="F119" s="93">
        <v>410908</v>
      </c>
      <c r="G119" s="93"/>
      <c r="H119" s="93">
        <v>0</v>
      </c>
      <c r="I119" s="93">
        <v>203298</v>
      </c>
      <c r="J119" s="93">
        <v>178599</v>
      </c>
      <c r="K119" s="93">
        <v>792805</v>
      </c>
      <c r="L119" s="98"/>
      <c r="M119" s="99">
        <f t="shared" si="1"/>
        <v>792805</v>
      </c>
      <c r="N119" s="54"/>
    </row>
    <row r="120" spans="1:14" x14ac:dyDescent="0.25">
      <c r="A120" s="94" t="s">
        <v>300</v>
      </c>
      <c r="B120" s="94" t="s">
        <v>301</v>
      </c>
      <c r="C120" s="90">
        <v>64.131736526946113</v>
      </c>
      <c r="D120" s="91">
        <v>2297</v>
      </c>
      <c r="E120" s="92">
        <v>2.7919780812775841E-2</v>
      </c>
      <c r="F120" s="93">
        <v>52699</v>
      </c>
      <c r="G120" s="93"/>
      <c r="H120" s="93">
        <v>0</v>
      </c>
      <c r="I120" s="93">
        <v>0</v>
      </c>
      <c r="J120" s="93">
        <v>0</v>
      </c>
      <c r="K120" s="93">
        <v>52699</v>
      </c>
      <c r="L120" s="98"/>
      <c r="M120" s="99">
        <f t="shared" si="1"/>
        <v>52699</v>
      </c>
      <c r="N120" s="54"/>
    </row>
    <row r="121" spans="1:14" x14ac:dyDescent="0.25">
      <c r="A121" s="94" t="s">
        <v>302</v>
      </c>
      <c r="B121" s="94" t="s">
        <v>303</v>
      </c>
      <c r="C121" s="90">
        <v>161.57968749999995</v>
      </c>
      <c r="D121" s="91">
        <v>4182</v>
      </c>
      <c r="E121" s="92">
        <v>3.8636941056910547E-2</v>
      </c>
      <c r="F121" s="93">
        <v>134438</v>
      </c>
      <c r="G121" s="93"/>
      <c r="H121" s="93">
        <v>0</v>
      </c>
      <c r="I121" s="93">
        <v>0</v>
      </c>
      <c r="J121" s="93">
        <v>0</v>
      </c>
      <c r="K121" s="93">
        <v>134438</v>
      </c>
      <c r="L121" s="98"/>
      <c r="M121" s="99">
        <f t="shared" si="1"/>
        <v>134438</v>
      </c>
      <c r="N121" s="54"/>
    </row>
    <row r="122" spans="1:14" x14ac:dyDescent="0.25">
      <c r="A122" s="94" t="s">
        <v>304</v>
      </c>
      <c r="B122" s="94" t="s">
        <v>305</v>
      </c>
      <c r="C122" s="90">
        <v>1149.8694362017802</v>
      </c>
      <c r="D122" s="91">
        <v>7582</v>
      </c>
      <c r="E122" s="92">
        <v>0.15165779955180431</v>
      </c>
      <c r="F122" s="93">
        <v>829885</v>
      </c>
      <c r="G122" s="93">
        <v>52686</v>
      </c>
      <c r="H122" s="93">
        <v>254933</v>
      </c>
      <c r="I122" s="93">
        <v>613506</v>
      </c>
      <c r="J122" s="93">
        <v>636010</v>
      </c>
      <c r="K122" s="93">
        <v>2334334</v>
      </c>
      <c r="L122" s="98"/>
      <c r="M122" s="99">
        <f t="shared" si="1"/>
        <v>2334334</v>
      </c>
      <c r="N122" s="54"/>
    </row>
    <row r="123" spans="1:14" x14ac:dyDescent="0.25">
      <c r="A123" s="94" t="s">
        <v>306</v>
      </c>
      <c r="B123" s="94" t="s">
        <v>307</v>
      </c>
      <c r="C123" s="90">
        <v>275.96104995766296</v>
      </c>
      <c r="D123" s="91">
        <v>3144</v>
      </c>
      <c r="E123" s="92">
        <v>8.7773870851673971E-2</v>
      </c>
      <c r="F123" s="93">
        <v>243886</v>
      </c>
      <c r="G123" s="93"/>
      <c r="H123" s="93">
        <v>0</v>
      </c>
      <c r="I123" s="93">
        <v>120924</v>
      </c>
      <c r="J123" s="93">
        <v>106095</v>
      </c>
      <c r="K123" s="93">
        <v>470905</v>
      </c>
      <c r="L123" s="98">
        <v>63592</v>
      </c>
      <c r="M123" s="99">
        <f t="shared" si="1"/>
        <v>534497</v>
      </c>
      <c r="N123" s="54"/>
    </row>
    <row r="124" spans="1:14" x14ac:dyDescent="0.25">
      <c r="A124" s="94" t="s">
        <v>308</v>
      </c>
      <c r="B124" s="94" t="s">
        <v>309</v>
      </c>
      <c r="C124" s="90">
        <v>33</v>
      </c>
      <c r="D124" s="91">
        <v>746</v>
      </c>
      <c r="E124" s="92">
        <v>4.4235924932975873E-2</v>
      </c>
      <c r="F124" s="93">
        <v>27089</v>
      </c>
      <c r="G124" s="93"/>
      <c r="H124" s="93">
        <v>0</v>
      </c>
      <c r="I124" s="93">
        <v>0</v>
      </c>
      <c r="J124" s="93">
        <v>0</v>
      </c>
      <c r="K124" s="93">
        <v>27089</v>
      </c>
      <c r="L124" s="98"/>
      <c r="M124" s="99">
        <f t="shared" si="1"/>
        <v>27089</v>
      </c>
      <c r="N124" s="54"/>
    </row>
    <row r="125" spans="1:14" x14ac:dyDescent="0.25">
      <c r="A125" s="94" t="s">
        <v>310</v>
      </c>
      <c r="B125" s="94" t="s">
        <v>311</v>
      </c>
      <c r="C125" s="90">
        <v>557.89693801344288</v>
      </c>
      <c r="D125" s="91">
        <v>4164</v>
      </c>
      <c r="E125" s="92">
        <v>0.13398101297152806</v>
      </c>
      <c r="F125" s="93">
        <v>422159</v>
      </c>
      <c r="G125" s="93"/>
      <c r="H125" s="93">
        <v>0</v>
      </c>
      <c r="I125" s="93">
        <v>256378</v>
      </c>
      <c r="J125" s="93">
        <v>224906</v>
      </c>
      <c r="K125" s="93">
        <v>903443</v>
      </c>
      <c r="L125" s="98"/>
      <c r="M125" s="99">
        <f t="shared" si="1"/>
        <v>903443</v>
      </c>
      <c r="N125" s="54"/>
    </row>
    <row r="126" spans="1:14" x14ac:dyDescent="0.25">
      <c r="A126" s="94" t="s">
        <v>312</v>
      </c>
      <c r="B126" s="94" t="s">
        <v>313</v>
      </c>
      <c r="C126" s="90">
        <v>148</v>
      </c>
      <c r="D126" s="91">
        <v>1781</v>
      </c>
      <c r="E126" s="92">
        <v>8.3099382369455382E-2</v>
      </c>
      <c r="F126" s="93">
        <v>113296</v>
      </c>
      <c r="G126" s="93"/>
      <c r="H126" s="93">
        <v>0</v>
      </c>
      <c r="I126" s="93">
        <v>66866</v>
      </c>
      <c r="J126" s="93">
        <v>58659</v>
      </c>
      <c r="K126" s="93">
        <v>238821</v>
      </c>
      <c r="L126" s="98"/>
      <c r="M126" s="99">
        <f t="shared" si="1"/>
        <v>238821</v>
      </c>
      <c r="N126" s="54"/>
    </row>
    <row r="127" spans="1:14" x14ac:dyDescent="0.25">
      <c r="A127" s="94" t="s">
        <v>314</v>
      </c>
      <c r="B127" s="94" t="s">
        <v>315</v>
      </c>
      <c r="C127" s="90">
        <v>50.454545454545453</v>
      </c>
      <c r="D127" s="91">
        <v>1250</v>
      </c>
      <c r="E127" s="92">
        <v>4.0363636363636358E-2</v>
      </c>
      <c r="F127" s="93">
        <v>41397</v>
      </c>
      <c r="G127" s="93"/>
      <c r="H127" s="93">
        <v>0</v>
      </c>
      <c r="I127" s="93">
        <v>0</v>
      </c>
      <c r="J127" s="93">
        <v>0</v>
      </c>
      <c r="K127" s="93">
        <v>41397</v>
      </c>
      <c r="L127" s="98"/>
      <c r="M127" s="99">
        <f t="shared" si="1"/>
        <v>41397</v>
      </c>
      <c r="N127" s="54"/>
    </row>
    <row r="128" spans="1:14" x14ac:dyDescent="0.25">
      <c r="A128" s="94" t="s">
        <v>316</v>
      </c>
      <c r="B128" s="94" t="s">
        <v>317</v>
      </c>
      <c r="C128" s="90">
        <v>163.5298126064736</v>
      </c>
      <c r="D128" s="91">
        <v>5241</v>
      </c>
      <c r="E128" s="92">
        <v>3.1202024920143789E-2</v>
      </c>
      <c r="F128" s="93">
        <v>134530</v>
      </c>
      <c r="G128" s="93"/>
      <c r="H128" s="93">
        <v>0</v>
      </c>
      <c r="I128" s="93">
        <v>0</v>
      </c>
      <c r="J128" s="93">
        <v>0</v>
      </c>
      <c r="K128" s="93">
        <v>134530</v>
      </c>
      <c r="L128" s="98"/>
      <c r="M128" s="99">
        <f t="shared" si="1"/>
        <v>134530</v>
      </c>
      <c r="N128" s="54"/>
    </row>
    <row r="129" spans="1:14" x14ac:dyDescent="0.25">
      <c r="A129" s="94" t="s">
        <v>318</v>
      </c>
      <c r="B129" s="94" t="s">
        <v>319</v>
      </c>
      <c r="C129" s="90">
        <v>98.264150943396231</v>
      </c>
      <c r="D129" s="91">
        <v>940</v>
      </c>
      <c r="E129" s="92">
        <v>0.10453633079084705</v>
      </c>
      <c r="F129" s="93">
        <v>82992</v>
      </c>
      <c r="G129" s="93"/>
      <c r="H129" s="93">
        <v>0</v>
      </c>
      <c r="I129" s="93">
        <v>42954</v>
      </c>
      <c r="J129" s="93">
        <v>37682</v>
      </c>
      <c r="K129" s="93">
        <v>163628</v>
      </c>
      <c r="L129" s="98"/>
      <c r="M129" s="99">
        <f t="shared" si="1"/>
        <v>163628</v>
      </c>
      <c r="N129" s="54"/>
    </row>
    <row r="130" spans="1:14" x14ac:dyDescent="0.25">
      <c r="A130" s="94" t="s">
        <v>320</v>
      </c>
      <c r="B130" s="94" t="s">
        <v>321</v>
      </c>
      <c r="C130" s="90">
        <v>8.7272727272727266</v>
      </c>
      <c r="D130" s="91">
        <v>147</v>
      </c>
      <c r="E130" s="92">
        <v>5.9369202226345077E-2</v>
      </c>
      <c r="F130" s="93">
        <v>0</v>
      </c>
      <c r="G130" s="93"/>
      <c r="H130" s="93">
        <v>0</v>
      </c>
      <c r="I130" s="93">
        <v>0</v>
      </c>
      <c r="J130" s="93">
        <v>0</v>
      </c>
      <c r="K130" s="93">
        <v>0</v>
      </c>
      <c r="L130" s="98"/>
      <c r="M130" s="99">
        <f t="shared" si="1"/>
        <v>0</v>
      </c>
      <c r="N130" s="54"/>
    </row>
    <row r="131" spans="1:14" x14ac:dyDescent="0.25">
      <c r="A131" s="94" t="s">
        <v>322</v>
      </c>
      <c r="B131" s="94" t="s">
        <v>323</v>
      </c>
      <c r="C131" s="90">
        <v>125</v>
      </c>
      <c r="D131" s="91">
        <v>2113</v>
      </c>
      <c r="E131" s="92">
        <v>5.9157595835305263E-2</v>
      </c>
      <c r="F131" s="93">
        <v>94591</v>
      </c>
      <c r="G131" s="93"/>
      <c r="H131" s="93">
        <v>0</v>
      </c>
      <c r="I131" s="93">
        <v>53841</v>
      </c>
      <c r="J131" s="93">
        <v>47207</v>
      </c>
      <c r="K131" s="93">
        <v>195639</v>
      </c>
      <c r="L131" s="98"/>
      <c r="M131" s="99">
        <f t="shared" si="1"/>
        <v>195639</v>
      </c>
      <c r="N131" s="54"/>
    </row>
    <row r="132" spans="1:14" x14ac:dyDescent="0.25">
      <c r="A132" s="94" t="s">
        <v>324</v>
      </c>
      <c r="B132" s="94" t="s">
        <v>325</v>
      </c>
      <c r="C132" s="90">
        <v>254.55541069100397</v>
      </c>
      <c r="D132" s="91">
        <v>5719</v>
      </c>
      <c r="E132" s="92">
        <v>4.4510475728449718E-2</v>
      </c>
      <c r="F132" s="93">
        <v>210255</v>
      </c>
      <c r="G132" s="93">
        <v>37995</v>
      </c>
      <c r="H132" s="93">
        <v>0</v>
      </c>
      <c r="I132" s="93">
        <v>0</v>
      </c>
      <c r="J132" s="93">
        <v>0</v>
      </c>
      <c r="K132" s="93">
        <v>210255</v>
      </c>
      <c r="L132" s="98"/>
      <c r="M132" s="99">
        <f t="shared" si="1"/>
        <v>210255</v>
      </c>
      <c r="N132" s="54"/>
    </row>
    <row r="133" spans="1:14" x14ac:dyDescent="0.25">
      <c r="A133" s="94" t="s">
        <v>326</v>
      </c>
      <c r="B133" s="94" t="s">
        <v>327</v>
      </c>
      <c r="C133" s="90">
        <v>175.40740740740742</v>
      </c>
      <c r="D133" s="91">
        <v>6378</v>
      </c>
      <c r="E133" s="92">
        <v>2.7501945344529231E-2</v>
      </c>
      <c r="F133" s="93">
        <v>144208</v>
      </c>
      <c r="G133" s="93">
        <v>25486</v>
      </c>
      <c r="H133" s="93">
        <v>0</v>
      </c>
      <c r="I133" s="93">
        <v>0</v>
      </c>
      <c r="J133" s="93">
        <v>0</v>
      </c>
      <c r="K133" s="93">
        <v>144208</v>
      </c>
      <c r="L133" s="98"/>
      <c r="M133" s="99">
        <f t="shared" ref="M133:M196" si="2">+K133+L133</f>
        <v>144208</v>
      </c>
      <c r="N133" s="54"/>
    </row>
    <row r="134" spans="1:14" x14ac:dyDescent="0.25">
      <c r="A134" s="94" t="s">
        <v>328</v>
      </c>
      <c r="B134" s="94" t="s">
        <v>329</v>
      </c>
      <c r="C134" s="90">
        <v>4097.8519815256268</v>
      </c>
      <c r="D134" s="91">
        <v>12930.125</v>
      </c>
      <c r="E134" s="92">
        <v>0.31692284347797312</v>
      </c>
      <c r="F134" s="93">
        <v>2770050</v>
      </c>
      <c r="G134" s="93"/>
      <c r="H134" s="93">
        <v>979998</v>
      </c>
      <c r="I134" s="93">
        <v>3052453</v>
      </c>
      <c r="J134" s="93">
        <v>3786060</v>
      </c>
      <c r="K134" s="93">
        <v>10588561</v>
      </c>
      <c r="L134" s="98"/>
      <c r="M134" s="99">
        <f t="shared" si="2"/>
        <v>10588561</v>
      </c>
      <c r="N134" s="54"/>
    </row>
    <row r="135" spans="1:14" x14ac:dyDescent="0.25">
      <c r="A135" s="94" t="s">
        <v>330</v>
      </c>
      <c r="B135" s="94" t="s">
        <v>331</v>
      </c>
      <c r="C135" s="90">
        <v>98.4548611111111</v>
      </c>
      <c r="D135" s="91">
        <v>2334</v>
      </c>
      <c r="E135" s="92">
        <v>4.2182888222412639E-2</v>
      </c>
      <c r="F135" s="93">
        <v>89729</v>
      </c>
      <c r="G135" s="93"/>
      <c r="H135" s="93">
        <v>0</v>
      </c>
      <c r="I135" s="93">
        <v>0</v>
      </c>
      <c r="J135" s="93">
        <v>0</v>
      </c>
      <c r="K135" s="93">
        <v>89729</v>
      </c>
      <c r="L135" s="98"/>
      <c r="M135" s="99">
        <f t="shared" si="2"/>
        <v>89729</v>
      </c>
      <c r="N135" s="54"/>
    </row>
    <row r="136" spans="1:14" x14ac:dyDescent="0.25">
      <c r="A136" s="94" t="s">
        <v>332</v>
      </c>
      <c r="B136" s="94" t="s">
        <v>333</v>
      </c>
      <c r="C136" s="90">
        <v>573.12336814621426</v>
      </c>
      <c r="D136" s="91">
        <v>14220</v>
      </c>
      <c r="E136" s="92">
        <v>4.0304034328144472E-2</v>
      </c>
      <c r="F136" s="93">
        <v>483591</v>
      </c>
      <c r="G136" s="93"/>
      <c r="H136" s="93">
        <v>0</v>
      </c>
      <c r="I136" s="93">
        <v>0</v>
      </c>
      <c r="J136" s="93">
        <v>0</v>
      </c>
      <c r="K136" s="93">
        <v>483591</v>
      </c>
      <c r="L136" s="98"/>
      <c r="M136" s="99">
        <f t="shared" si="2"/>
        <v>483591</v>
      </c>
      <c r="N136" s="54"/>
    </row>
    <row r="137" spans="1:14" x14ac:dyDescent="0.25">
      <c r="A137" s="94" t="s">
        <v>334</v>
      </c>
      <c r="B137" s="94" t="s">
        <v>335</v>
      </c>
      <c r="C137" s="90">
        <v>26.307692307692314</v>
      </c>
      <c r="D137" s="91">
        <v>1028</v>
      </c>
      <c r="E137" s="92">
        <v>2.5591140377132601E-2</v>
      </c>
      <c r="F137" s="93">
        <v>21400</v>
      </c>
      <c r="G137" s="93"/>
      <c r="H137" s="93">
        <v>0</v>
      </c>
      <c r="I137" s="93">
        <v>0</v>
      </c>
      <c r="J137" s="93">
        <v>0</v>
      </c>
      <c r="K137" s="93">
        <v>21400</v>
      </c>
      <c r="L137" s="98"/>
      <c r="M137" s="99">
        <f t="shared" si="2"/>
        <v>21400</v>
      </c>
      <c r="N137" s="54"/>
    </row>
    <row r="138" spans="1:14" x14ac:dyDescent="0.25">
      <c r="A138" s="94" t="s">
        <v>336</v>
      </c>
      <c r="B138" s="94" t="s">
        <v>337</v>
      </c>
      <c r="C138" s="90">
        <v>287.57599999999991</v>
      </c>
      <c r="D138" s="91">
        <v>1290</v>
      </c>
      <c r="E138" s="92">
        <v>0.22292713178294565</v>
      </c>
      <c r="F138" s="93">
        <v>249484</v>
      </c>
      <c r="G138" s="93"/>
      <c r="H138" s="93">
        <v>69620</v>
      </c>
      <c r="I138" s="93">
        <v>156903</v>
      </c>
      <c r="J138" s="93">
        <v>148960</v>
      </c>
      <c r="K138" s="93">
        <v>624967</v>
      </c>
      <c r="L138" s="98"/>
      <c r="M138" s="99">
        <f t="shared" si="2"/>
        <v>624967</v>
      </c>
      <c r="N138" s="54"/>
    </row>
    <row r="139" spans="1:14" x14ac:dyDescent="0.25">
      <c r="A139" s="94" t="s">
        <v>338</v>
      </c>
      <c r="B139" s="94" t="s">
        <v>339</v>
      </c>
      <c r="C139" s="90">
        <v>301.11408614668238</v>
      </c>
      <c r="D139" s="91">
        <v>2847</v>
      </c>
      <c r="E139" s="92">
        <v>0.10576539731179571</v>
      </c>
      <c r="F139" s="93">
        <v>228485</v>
      </c>
      <c r="G139" s="93"/>
      <c r="H139" s="93">
        <v>0</v>
      </c>
      <c r="I139" s="93">
        <v>131422</v>
      </c>
      <c r="J139" s="93">
        <v>115288</v>
      </c>
      <c r="K139" s="93">
        <v>475195</v>
      </c>
      <c r="L139" s="98"/>
      <c r="M139" s="99">
        <f t="shared" si="2"/>
        <v>475195</v>
      </c>
      <c r="N139" s="54"/>
    </row>
    <row r="140" spans="1:14" x14ac:dyDescent="0.25">
      <c r="A140" s="94" t="s">
        <v>340</v>
      </c>
      <c r="B140" s="94" t="s">
        <v>341</v>
      </c>
      <c r="C140" s="90">
        <v>284.31736526946111</v>
      </c>
      <c r="D140" s="91">
        <v>5235</v>
      </c>
      <c r="E140" s="92">
        <v>5.4310862515656373E-2</v>
      </c>
      <c r="F140" s="93">
        <v>222392</v>
      </c>
      <c r="G140" s="93"/>
      <c r="H140" s="93">
        <v>0</v>
      </c>
      <c r="I140" s="93">
        <v>124263</v>
      </c>
      <c r="J140" s="93">
        <v>109016</v>
      </c>
      <c r="K140" s="93">
        <v>455671</v>
      </c>
      <c r="L140" s="98"/>
      <c r="M140" s="99">
        <f t="shared" si="2"/>
        <v>455671</v>
      </c>
      <c r="N140" s="54"/>
    </row>
    <row r="141" spans="1:14" x14ac:dyDescent="0.25">
      <c r="A141" s="94" t="s">
        <v>342</v>
      </c>
      <c r="B141" s="94" t="s">
        <v>343</v>
      </c>
      <c r="C141" s="90">
        <v>402.1555118110233</v>
      </c>
      <c r="D141" s="91">
        <v>4783</v>
      </c>
      <c r="E141" s="92">
        <v>8.408018227284618E-2</v>
      </c>
      <c r="F141" s="93">
        <v>304935</v>
      </c>
      <c r="G141" s="93"/>
      <c r="H141" s="93">
        <v>0</v>
      </c>
      <c r="I141" s="93">
        <v>175226</v>
      </c>
      <c r="J141" s="93">
        <v>153715</v>
      </c>
      <c r="K141" s="93">
        <v>633876</v>
      </c>
      <c r="L141" s="98"/>
      <c r="M141" s="99">
        <f t="shared" si="2"/>
        <v>633876</v>
      </c>
      <c r="N141" s="54"/>
    </row>
    <row r="142" spans="1:14" x14ac:dyDescent="0.25">
      <c r="A142" s="94" t="s">
        <v>344</v>
      </c>
      <c r="B142" s="94" t="s">
        <v>345</v>
      </c>
      <c r="C142" s="90">
        <v>90.035335689045937</v>
      </c>
      <c r="D142" s="91">
        <v>1958</v>
      </c>
      <c r="E142" s="92">
        <v>4.5983317512280873E-2</v>
      </c>
      <c r="F142" s="93">
        <v>73986</v>
      </c>
      <c r="G142" s="93"/>
      <c r="H142" s="93">
        <v>0</v>
      </c>
      <c r="I142" s="93">
        <v>0</v>
      </c>
      <c r="J142" s="93">
        <v>0</v>
      </c>
      <c r="K142" s="93">
        <v>73986</v>
      </c>
      <c r="L142" s="98"/>
      <c r="M142" s="99">
        <f t="shared" si="2"/>
        <v>73986</v>
      </c>
      <c r="N142" s="54"/>
    </row>
    <row r="143" spans="1:14" x14ac:dyDescent="0.25">
      <c r="A143" s="94" t="s">
        <v>346</v>
      </c>
      <c r="B143" s="94" t="s">
        <v>347</v>
      </c>
      <c r="C143" s="90">
        <v>210.50285714285712</v>
      </c>
      <c r="D143" s="91">
        <v>2296</v>
      </c>
      <c r="E143" s="92">
        <v>9.1682429069188623E-2</v>
      </c>
      <c r="F143" s="93">
        <v>183507</v>
      </c>
      <c r="G143" s="93"/>
      <c r="H143" s="93">
        <v>0</v>
      </c>
      <c r="I143" s="93">
        <v>96783</v>
      </c>
      <c r="J143" s="93">
        <v>84913</v>
      </c>
      <c r="K143" s="93">
        <v>365203</v>
      </c>
      <c r="L143" s="98"/>
      <c r="M143" s="99">
        <f t="shared" si="2"/>
        <v>365203</v>
      </c>
      <c r="N143" s="54"/>
    </row>
    <row r="144" spans="1:14" x14ac:dyDescent="0.25">
      <c r="A144" s="94" t="s">
        <v>348</v>
      </c>
      <c r="B144" s="94" t="s">
        <v>349</v>
      </c>
      <c r="C144" s="90">
        <v>60.961904761904769</v>
      </c>
      <c r="D144" s="91">
        <v>591</v>
      </c>
      <c r="E144" s="92">
        <v>0.1031504310692128</v>
      </c>
      <c r="F144" s="93">
        <v>54041</v>
      </c>
      <c r="G144" s="93"/>
      <c r="H144" s="93">
        <v>0</v>
      </c>
      <c r="I144" s="93">
        <v>27506</v>
      </c>
      <c r="J144" s="93">
        <v>23766</v>
      </c>
      <c r="K144" s="93">
        <v>105313</v>
      </c>
      <c r="L144" s="98"/>
      <c r="M144" s="99">
        <f t="shared" si="2"/>
        <v>105313</v>
      </c>
      <c r="N144" s="54"/>
    </row>
    <row r="145" spans="1:14" x14ac:dyDescent="0.25">
      <c r="A145" s="94" t="s">
        <v>350</v>
      </c>
      <c r="B145" s="94" t="s">
        <v>351</v>
      </c>
      <c r="C145" s="90">
        <v>65.762295081967196</v>
      </c>
      <c r="D145" s="91">
        <v>2631</v>
      </c>
      <c r="E145" s="92">
        <v>2.4995171068782671E-2</v>
      </c>
      <c r="F145" s="93">
        <v>58569</v>
      </c>
      <c r="G145" s="93"/>
      <c r="H145" s="93">
        <v>0</v>
      </c>
      <c r="I145" s="93">
        <v>0</v>
      </c>
      <c r="J145" s="93">
        <v>0</v>
      </c>
      <c r="K145" s="93">
        <v>58569</v>
      </c>
      <c r="L145" s="98"/>
      <c r="M145" s="99">
        <f t="shared" si="2"/>
        <v>58569</v>
      </c>
      <c r="N145" s="54"/>
    </row>
    <row r="146" spans="1:14" x14ac:dyDescent="0.25">
      <c r="A146" s="94" t="s">
        <v>352</v>
      </c>
      <c r="B146" s="94" t="s">
        <v>353</v>
      </c>
      <c r="C146" s="90">
        <v>213.50084602368864</v>
      </c>
      <c r="D146" s="91">
        <v>2528</v>
      </c>
      <c r="E146" s="92">
        <v>8.4454448585319863E-2</v>
      </c>
      <c r="F146" s="93">
        <v>162261</v>
      </c>
      <c r="G146" s="93"/>
      <c r="H146" s="93">
        <v>0</v>
      </c>
      <c r="I146" s="93">
        <v>93215</v>
      </c>
      <c r="J146" s="93">
        <v>81772</v>
      </c>
      <c r="K146" s="93">
        <v>337248</v>
      </c>
      <c r="L146" s="98"/>
      <c r="M146" s="99">
        <f t="shared" si="2"/>
        <v>337248</v>
      </c>
      <c r="N146" s="54"/>
    </row>
    <row r="147" spans="1:14" x14ac:dyDescent="0.25">
      <c r="A147" s="94" t="s">
        <v>354</v>
      </c>
      <c r="B147" s="94" t="s">
        <v>355</v>
      </c>
      <c r="C147" s="90">
        <v>46.684615384615391</v>
      </c>
      <c r="D147" s="91">
        <v>2356</v>
      </c>
      <c r="E147" s="92">
        <v>1.9815201776152539E-2</v>
      </c>
      <c r="F147" s="93">
        <v>41793</v>
      </c>
      <c r="G147" s="93"/>
      <c r="H147" s="93">
        <v>0</v>
      </c>
      <c r="I147" s="93">
        <v>0</v>
      </c>
      <c r="J147" s="93">
        <v>0</v>
      </c>
      <c r="K147" s="93">
        <v>41793</v>
      </c>
      <c r="L147" s="98"/>
      <c r="M147" s="99">
        <f t="shared" si="2"/>
        <v>41793</v>
      </c>
      <c r="N147" s="54"/>
    </row>
    <row r="148" spans="1:14" x14ac:dyDescent="0.25">
      <c r="A148" s="94" t="s">
        <v>356</v>
      </c>
      <c r="B148" s="94" t="s">
        <v>357</v>
      </c>
      <c r="C148" s="90">
        <v>380.54036024016017</v>
      </c>
      <c r="D148" s="91">
        <v>4044</v>
      </c>
      <c r="E148" s="92">
        <v>9.4099990168189956E-2</v>
      </c>
      <c r="F148" s="93">
        <v>286598</v>
      </c>
      <c r="G148" s="93"/>
      <c r="H148" s="93">
        <v>0</v>
      </c>
      <c r="I148" s="93">
        <v>165837</v>
      </c>
      <c r="J148" s="93">
        <v>145471</v>
      </c>
      <c r="K148" s="93">
        <v>597906</v>
      </c>
      <c r="L148" s="98"/>
      <c r="M148" s="99">
        <f t="shared" si="2"/>
        <v>597906</v>
      </c>
      <c r="N148" s="54"/>
    </row>
    <row r="149" spans="1:14" x14ac:dyDescent="0.25">
      <c r="A149" s="94" t="s">
        <v>358</v>
      </c>
      <c r="B149" s="94" t="s">
        <v>359</v>
      </c>
      <c r="C149" s="90">
        <v>41.195804195804193</v>
      </c>
      <c r="D149" s="91">
        <v>424</v>
      </c>
      <c r="E149" s="92">
        <v>9.7159915556141965E-2</v>
      </c>
      <c r="F149" s="93">
        <v>52861</v>
      </c>
      <c r="G149" s="93"/>
      <c r="H149" s="93">
        <v>14269</v>
      </c>
      <c r="I149" s="93">
        <v>34831</v>
      </c>
      <c r="J149" s="93">
        <v>39314</v>
      </c>
      <c r="K149" s="93">
        <v>141275</v>
      </c>
      <c r="L149" s="98"/>
      <c r="M149" s="99">
        <f t="shared" si="2"/>
        <v>141275</v>
      </c>
      <c r="N149" s="54"/>
    </row>
    <row r="150" spans="1:14" x14ac:dyDescent="0.25">
      <c r="A150" s="94" t="s">
        <v>360</v>
      </c>
      <c r="B150" s="94" t="s">
        <v>361</v>
      </c>
      <c r="C150" s="90">
        <v>108.91803278688526</v>
      </c>
      <c r="D150" s="91">
        <v>555</v>
      </c>
      <c r="E150" s="92">
        <v>0.19624870772411762</v>
      </c>
      <c r="F150" s="93">
        <v>107608</v>
      </c>
      <c r="G150" s="93"/>
      <c r="H150" s="93">
        <v>29374</v>
      </c>
      <c r="I150" s="93">
        <v>71933</v>
      </c>
      <c r="J150" s="93">
        <v>72156</v>
      </c>
      <c r="K150" s="93">
        <v>281071</v>
      </c>
      <c r="L150" s="98"/>
      <c r="M150" s="99">
        <f t="shared" si="2"/>
        <v>281071</v>
      </c>
      <c r="N150" s="54"/>
    </row>
    <row r="151" spans="1:14" x14ac:dyDescent="0.25">
      <c r="A151" s="94" t="s">
        <v>362</v>
      </c>
      <c r="B151" s="94" t="s">
        <v>363</v>
      </c>
      <c r="C151" s="90">
        <v>16</v>
      </c>
      <c r="D151" s="91">
        <v>161</v>
      </c>
      <c r="E151" s="92">
        <v>9.9378881987577633E-2</v>
      </c>
      <c r="F151" s="93">
        <v>14096</v>
      </c>
      <c r="G151" s="93"/>
      <c r="H151" s="93">
        <v>0</v>
      </c>
      <c r="I151" s="93">
        <v>7006</v>
      </c>
      <c r="J151" s="93">
        <v>6147</v>
      </c>
      <c r="K151" s="93">
        <v>27249</v>
      </c>
      <c r="L151" s="98"/>
      <c r="M151" s="99">
        <f t="shared" si="2"/>
        <v>27249</v>
      </c>
      <c r="N151" s="54"/>
    </row>
    <row r="152" spans="1:14" x14ac:dyDescent="0.25">
      <c r="A152" s="94" t="s">
        <v>364</v>
      </c>
      <c r="B152" s="94" t="s">
        <v>365</v>
      </c>
      <c r="C152" s="90">
        <v>158.13953488372093</v>
      </c>
      <c r="D152" s="91">
        <v>1675</v>
      </c>
      <c r="E152" s="92">
        <v>9.4411662617146827E-2</v>
      </c>
      <c r="F152" s="93">
        <v>140747</v>
      </c>
      <c r="G152" s="93">
        <v>6230</v>
      </c>
      <c r="H152" s="93">
        <v>0</v>
      </c>
      <c r="I152" s="93">
        <v>69244</v>
      </c>
      <c r="J152" s="93">
        <v>69541</v>
      </c>
      <c r="K152" s="93">
        <v>279532</v>
      </c>
      <c r="L152" s="98"/>
      <c r="M152" s="99">
        <f t="shared" si="2"/>
        <v>279532</v>
      </c>
      <c r="N152" s="54"/>
    </row>
    <row r="153" spans="1:14" x14ac:dyDescent="0.25">
      <c r="A153" s="94" t="s">
        <v>366</v>
      </c>
      <c r="B153" s="94" t="s">
        <v>367</v>
      </c>
      <c r="C153" s="90">
        <v>235.35022354694496</v>
      </c>
      <c r="D153" s="91">
        <v>1471</v>
      </c>
      <c r="E153" s="92">
        <v>0.15999335387283817</v>
      </c>
      <c r="F153" s="93">
        <v>209029</v>
      </c>
      <c r="G153" s="93"/>
      <c r="H153" s="93">
        <v>57323</v>
      </c>
      <c r="I153" s="93">
        <v>117468</v>
      </c>
      <c r="J153" s="93">
        <v>105766</v>
      </c>
      <c r="K153" s="93">
        <v>489586</v>
      </c>
      <c r="L153" s="98"/>
      <c r="M153" s="99">
        <f t="shared" si="2"/>
        <v>489586</v>
      </c>
      <c r="N153" s="54"/>
    </row>
    <row r="154" spans="1:14" x14ac:dyDescent="0.25">
      <c r="A154" s="94" t="s">
        <v>368</v>
      </c>
      <c r="B154" s="94" t="s">
        <v>369</v>
      </c>
      <c r="C154" s="90">
        <v>737.30089153046015</v>
      </c>
      <c r="D154" s="91">
        <v>6396</v>
      </c>
      <c r="E154" s="92">
        <v>0.11527531137124142</v>
      </c>
      <c r="F154" s="93">
        <v>554992</v>
      </c>
      <c r="G154" s="93"/>
      <c r="H154" s="93">
        <v>0</v>
      </c>
      <c r="I154" s="93">
        <v>340935</v>
      </c>
      <c r="J154" s="93">
        <v>316054</v>
      </c>
      <c r="K154" s="93">
        <v>1211981</v>
      </c>
      <c r="L154" s="100"/>
      <c r="M154" s="99">
        <f t="shared" si="2"/>
        <v>1211981</v>
      </c>
      <c r="N154" s="23"/>
    </row>
    <row r="155" spans="1:14" x14ac:dyDescent="0.25">
      <c r="A155" s="94" t="s">
        <v>370</v>
      </c>
      <c r="B155" s="94" t="s">
        <v>371</v>
      </c>
      <c r="C155" s="90">
        <v>6.8</v>
      </c>
      <c r="D155" s="91">
        <v>60</v>
      </c>
      <c r="E155" s="92">
        <v>0.11333333333333333</v>
      </c>
      <c r="F155" s="93">
        <v>0</v>
      </c>
      <c r="G155" s="93"/>
      <c r="H155" s="93">
        <v>0</v>
      </c>
      <c r="I155" s="93">
        <v>0</v>
      </c>
      <c r="J155" s="93">
        <v>0</v>
      </c>
      <c r="K155" s="93">
        <v>0</v>
      </c>
      <c r="L155" s="98"/>
      <c r="M155" s="99">
        <f t="shared" si="2"/>
        <v>0</v>
      </c>
      <c r="N155" s="54"/>
    </row>
    <row r="156" spans="1:14" x14ac:dyDescent="0.25">
      <c r="A156" s="94" t="s">
        <v>372</v>
      </c>
      <c r="B156" s="94" t="s">
        <v>373</v>
      </c>
      <c r="C156" s="90">
        <v>100.63614457831321</v>
      </c>
      <c r="D156" s="91">
        <v>2879</v>
      </c>
      <c r="E156" s="92">
        <v>3.4955242993509279E-2</v>
      </c>
      <c r="F156" s="93">
        <v>95422</v>
      </c>
      <c r="G156" s="93"/>
      <c r="H156" s="93">
        <v>0</v>
      </c>
      <c r="I156" s="93">
        <v>0</v>
      </c>
      <c r="J156" s="93">
        <v>0</v>
      </c>
      <c r="K156" s="93">
        <v>95422</v>
      </c>
      <c r="L156" s="98"/>
      <c r="M156" s="99">
        <f t="shared" si="2"/>
        <v>95422</v>
      </c>
      <c r="N156" s="54"/>
    </row>
    <row r="157" spans="1:14" x14ac:dyDescent="0.25">
      <c r="A157" s="94" t="s">
        <v>374</v>
      </c>
      <c r="B157" s="94" t="s">
        <v>375</v>
      </c>
      <c r="C157" s="90">
        <v>8</v>
      </c>
      <c r="D157" s="91">
        <v>70</v>
      </c>
      <c r="E157" s="92">
        <v>0.11428571428571428</v>
      </c>
      <c r="F157" s="93">
        <v>0</v>
      </c>
      <c r="G157" s="93"/>
      <c r="H157" s="93">
        <v>1839</v>
      </c>
      <c r="I157" s="93">
        <v>0</v>
      </c>
      <c r="J157" s="93">
        <v>0</v>
      </c>
      <c r="K157" s="93">
        <v>1839</v>
      </c>
      <c r="L157" s="98"/>
      <c r="M157" s="99">
        <f t="shared" si="2"/>
        <v>1839</v>
      </c>
      <c r="N157" s="54"/>
    </row>
    <row r="158" spans="1:14" x14ac:dyDescent="0.25">
      <c r="A158" s="94" t="s">
        <v>376</v>
      </c>
      <c r="B158" s="94" t="s">
        <v>377</v>
      </c>
      <c r="C158" s="90">
        <v>1118.5292620865146</v>
      </c>
      <c r="D158" s="91">
        <v>5439</v>
      </c>
      <c r="E158" s="92">
        <v>0.20564979997913485</v>
      </c>
      <c r="F158" s="93">
        <v>815150</v>
      </c>
      <c r="G158" s="93"/>
      <c r="H158" s="93">
        <v>269608</v>
      </c>
      <c r="I158" s="93">
        <v>588854</v>
      </c>
      <c r="J158" s="93">
        <v>604013</v>
      </c>
      <c r="K158" s="93">
        <v>2277625</v>
      </c>
      <c r="L158" s="98"/>
      <c r="M158" s="99">
        <f t="shared" si="2"/>
        <v>2277625</v>
      </c>
      <c r="N158" s="54"/>
    </row>
    <row r="159" spans="1:14" x14ac:dyDescent="0.25">
      <c r="A159" s="94" t="s">
        <v>378</v>
      </c>
      <c r="B159" s="94" t="s">
        <v>379</v>
      </c>
      <c r="C159" s="90">
        <v>55.151515151515135</v>
      </c>
      <c r="D159" s="91">
        <v>721</v>
      </c>
      <c r="E159" s="92">
        <v>7.6493086201824045E-2</v>
      </c>
      <c r="F159" s="93">
        <v>42032</v>
      </c>
      <c r="G159" s="93"/>
      <c r="H159" s="93">
        <v>0</v>
      </c>
      <c r="I159" s="93">
        <v>24061</v>
      </c>
      <c r="J159" s="93">
        <v>21106</v>
      </c>
      <c r="K159" s="93">
        <v>87199</v>
      </c>
      <c r="L159" s="98"/>
      <c r="M159" s="99">
        <f t="shared" si="2"/>
        <v>87199</v>
      </c>
      <c r="N159" s="54"/>
    </row>
    <row r="160" spans="1:14" x14ac:dyDescent="0.25">
      <c r="A160" s="94" t="s">
        <v>380</v>
      </c>
      <c r="B160" s="94" t="s">
        <v>381</v>
      </c>
      <c r="C160" s="90">
        <v>651.94065544729881</v>
      </c>
      <c r="D160" s="91">
        <v>7330</v>
      </c>
      <c r="E160" s="92">
        <v>8.8941426391173112E-2</v>
      </c>
      <c r="F160" s="93">
        <v>497869</v>
      </c>
      <c r="G160" s="93">
        <v>33602</v>
      </c>
      <c r="H160" s="93">
        <v>0</v>
      </c>
      <c r="I160" s="93">
        <v>286309</v>
      </c>
      <c r="J160" s="93">
        <v>252410</v>
      </c>
      <c r="K160" s="93">
        <v>1036588</v>
      </c>
      <c r="L160" s="98"/>
      <c r="M160" s="99">
        <f t="shared" si="2"/>
        <v>1036588</v>
      </c>
      <c r="N160" s="54"/>
    </row>
    <row r="161" spans="1:14" x14ac:dyDescent="0.25">
      <c r="A161" s="94" t="s">
        <v>382</v>
      </c>
      <c r="B161" s="94" t="s">
        <v>383</v>
      </c>
      <c r="C161" s="90">
        <v>13</v>
      </c>
      <c r="D161" s="91">
        <v>239</v>
      </c>
      <c r="E161" s="92">
        <v>5.4393305439330547E-2</v>
      </c>
      <c r="F161" s="93">
        <v>11472</v>
      </c>
      <c r="G161" s="93"/>
      <c r="H161" s="93">
        <v>0</v>
      </c>
      <c r="I161" s="93">
        <v>5695</v>
      </c>
      <c r="J161" s="93">
        <v>4996</v>
      </c>
      <c r="K161" s="93">
        <v>22163</v>
      </c>
      <c r="L161" s="98"/>
      <c r="M161" s="99">
        <f t="shared" si="2"/>
        <v>22163</v>
      </c>
      <c r="N161" s="54"/>
    </row>
    <row r="162" spans="1:14" x14ac:dyDescent="0.25">
      <c r="A162" s="94" t="s">
        <v>384</v>
      </c>
      <c r="B162" s="94" t="s">
        <v>385</v>
      </c>
      <c r="C162" s="90">
        <v>10.966923076923077</v>
      </c>
      <c r="D162" s="91">
        <v>114.96000000000001</v>
      </c>
      <c r="E162" s="92">
        <v>9.5397730314223009E-2</v>
      </c>
      <c r="F162" s="93">
        <v>19263</v>
      </c>
      <c r="G162" s="93"/>
      <c r="H162" s="93">
        <v>5067</v>
      </c>
      <c r="I162" s="93">
        <v>13768</v>
      </c>
      <c r="J162" s="93">
        <v>16923</v>
      </c>
      <c r="K162" s="93">
        <v>55021</v>
      </c>
      <c r="L162" s="98"/>
      <c r="M162" s="99">
        <f t="shared" si="2"/>
        <v>55021</v>
      </c>
      <c r="N162" s="54"/>
    </row>
    <row r="163" spans="1:14" x14ac:dyDescent="0.25">
      <c r="A163" s="94" t="s">
        <v>386</v>
      </c>
      <c r="B163" s="94" t="s">
        <v>387</v>
      </c>
      <c r="C163" s="90">
        <v>1363.1308100929607</v>
      </c>
      <c r="D163" s="91">
        <v>10301</v>
      </c>
      <c r="E163" s="92">
        <v>0.13232994952848856</v>
      </c>
      <c r="F163" s="93">
        <v>1014415</v>
      </c>
      <c r="G163" s="93"/>
      <c r="H163" s="93">
        <v>0</v>
      </c>
      <c r="I163" s="93">
        <v>743304</v>
      </c>
      <c r="J163" s="93">
        <v>782072</v>
      </c>
      <c r="K163" s="93">
        <v>2539791</v>
      </c>
      <c r="L163" s="98"/>
      <c r="M163" s="99">
        <f t="shared" si="2"/>
        <v>2539791</v>
      </c>
      <c r="N163" s="54"/>
    </row>
    <row r="164" spans="1:14" x14ac:dyDescent="0.25">
      <c r="A164" s="94" t="s">
        <v>388</v>
      </c>
      <c r="B164" s="94" t="s">
        <v>389</v>
      </c>
      <c r="C164" s="90">
        <v>614.59821428571524</v>
      </c>
      <c r="D164" s="91">
        <v>4220</v>
      </c>
      <c r="E164" s="92">
        <v>0.1456393872714965</v>
      </c>
      <c r="F164" s="93">
        <v>465436</v>
      </c>
      <c r="G164" s="93"/>
      <c r="H164" s="93">
        <v>0</v>
      </c>
      <c r="I164" s="93">
        <v>270633</v>
      </c>
      <c r="J164" s="93">
        <v>239871</v>
      </c>
      <c r="K164" s="93">
        <v>975940</v>
      </c>
      <c r="L164" s="98"/>
      <c r="M164" s="99">
        <f t="shared" si="2"/>
        <v>975940</v>
      </c>
      <c r="N164" s="54"/>
    </row>
    <row r="165" spans="1:14" x14ac:dyDescent="0.25">
      <c r="A165" s="94" t="s">
        <v>390</v>
      </c>
      <c r="B165" s="94" t="s">
        <v>391</v>
      </c>
      <c r="C165" s="90">
        <v>101.5509259259259</v>
      </c>
      <c r="D165" s="91">
        <v>4357</v>
      </c>
      <c r="E165" s="92">
        <v>2.3307534066083518E-2</v>
      </c>
      <c r="F165" s="93">
        <v>87333</v>
      </c>
      <c r="G165" s="93"/>
      <c r="H165" s="93">
        <v>0</v>
      </c>
      <c r="I165" s="93">
        <v>0</v>
      </c>
      <c r="J165" s="93">
        <v>0</v>
      </c>
      <c r="K165" s="93">
        <v>87333</v>
      </c>
      <c r="L165" s="98"/>
      <c r="M165" s="99">
        <f t="shared" si="2"/>
        <v>87333</v>
      </c>
      <c r="N165" s="54"/>
    </row>
    <row r="166" spans="1:14" x14ac:dyDescent="0.25">
      <c r="A166" s="94" t="s">
        <v>392</v>
      </c>
      <c r="B166" s="94" t="s">
        <v>393</v>
      </c>
      <c r="C166" s="90">
        <v>1428.9130434782608</v>
      </c>
      <c r="D166" s="91">
        <v>7660</v>
      </c>
      <c r="E166" s="92">
        <v>0.1865421727778408</v>
      </c>
      <c r="F166" s="93">
        <v>1267912</v>
      </c>
      <c r="G166" s="93"/>
      <c r="H166" s="93">
        <v>350370</v>
      </c>
      <c r="I166" s="93">
        <v>835679</v>
      </c>
      <c r="J166" s="93">
        <v>898494</v>
      </c>
      <c r="K166" s="93">
        <v>3352455</v>
      </c>
      <c r="L166" s="98"/>
      <c r="M166" s="99">
        <f t="shared" si="2"/>
        <v>3352455</v>
      </c>
      <c r="N166" s="54"/>
    </row>
    <row r="167" spans="1:14" x14ac:dyDescent="0.25">
      <c r="A167" s="94" t="s">
        <v>394</v>
      </c>
      <c r="B167" s="94" t="s">
        <v>395</v>
      </c>
      <c r="C167" s="90">
        <v>9.3023255813953494</v>
      </c>
      <c r="D167" s="91">
        <v>78</v>
      </c>
      <c r="E167" s="92">
        <v>0.11926058437686345</v>
      </c>
      <c r="F167" s="93">
        <v>0</v>
      </c>
      <c r="G167" s="93"/>
      <c r="H167" s="93">
        <v>3421</v>
      </c>
      <c r="I167" s="93">
        <v>0</v>
      </c>
      <c r="J167" s="93">
        <v>0</v>
      </c>
      <c r="K167" s="93">
        <v>3421</v>
      </c>
      <c r="L167" s="98"/>
      <c r="M167" s="99">
        <f t="shared" si="2"/>
        <v>3421</v>
      </c>
      <c r="N167" s="54"/>
    </row>
    <row r="168" spans="1:14" x14ac:dyDescent="0.25">
      <c r="A168" s="94" t="s">
        <v>396</v>
      </c>
      <c r="B168" s="94" t="s">
        <v>397</v>
      </c>
      <c r="C168" s="90">
        <v>17.763157894736842</v>
      </c>
      <c r="D168" s="91">
        <v>510</v>
      </c>
      <c r="E168" s="92">
        <v>3.4829721362229102E-2</v>
      </c>
      <c r="F168" s="93">
        <v>17768</v>
      </c>
      <c r="G168" s="93"/>
      <c r="H168" s="93">
        <v>0</v>
      </c>
      <c r="I168" s="93">
        <v>0</v>
      </c>
      <c r="J168" s="93">
        <v>0</v>
      </c>
      <c r="K168" s="93">
        <v>17768</v>
      </c>
      <c r="L168" s="98"/>
      <c r="M168" s="99">
        <f t="shared" si="2"/>
        <v>17768</v>
      </c>
      <c r="N168" s="54"/>
    </row>
    <row r="169" spans="1:14" x14ac:dyDescent="0.25">
      <c r="A169" s="94" t="s">
        <v>398</v>
      </c>
      <c r="B169" s="94" t="s">
        <v>399</v>
      </c>
      <c r="C169" s="90">
        <v>238.21152030217198</v>
      </c>
      <c r="D169" s="91">
        <v>2071</v>
      </c>
      <c r="E169" s="92">
        <v>0.11502246272437082</v>
      </c>
      <c r="F169" s="93">
        <v>193341</v>
      </c>
      <c r="G169" s="93"/>
      <c r="H169" s="93">
        <v>0</v>
      </c>
      <c r="I169" s="93">
        <v>104080</v>
      </c>
      <c r="J169" s="93">
        <v>91308</v>
      </c>
      <c r="K169" s="93">
        <v>388729</v>
      </c>
      <c r="L169" s="98"/>
      <c r="M169" s="99">
        <f t="shared" si="2"/>
        <v>388729</v>
      </c>
      <c r="N169" s="54"/>
    </row>
    <row r="170" spans="1:14" x14ac:dyDescent="0.25">
      <c r="A170" s="94" t="s">
        <v>400</v>
      </c>
      <c r="B170" s="94" t="s">
        <v>401</v>
      </c>
      <c r="C170" s="90">
        <v>48.475609756097562</v>
      </c>
      <c r="D170" s="91">
        <v>711</v>
      </c>
      <c r="E170" s="92">
        <v>6.8179479263147061E-2</v>
      </c>
      <c r="F170" s="93">
        <v>43102</v>
      </c>
      <c r="G170" s="93"/>
      <c r="H170" s="93">
        <v>0</v>
      </c>
      <c r="I170" s="93">
        <v>21211</v>
      </c>
      <c r="J170" s="93">
        <v>21318</v>
      </c>
      <c r="K170" s="93">
        <v>85631</v>
      </c>
      <c r="L170" s="98"/>
      <c r="M170" s="99">
        <f t="shared" si="2"/>
        <v>85631</v>
      </c>
      <c r="N170" s="54"/>
    </row>
    <row r="171" spans="1:14" x14ac:dyDescent="0.25">
      <c r="A171" s="94" t="s">
        <v>402</v>
      </c>
      <c r="B171" s="94" t="s">
        <v>403</v>
      </c>
      <c r="C171" s="90">
        <v>7.6363636363636376</v>
      </c>
      <c r="D171" s="91">
        <v>30</v>
      </c>
      <c r="E171" s="92">
        <v>0.25454545454545457</v>
      </c>
      <c r="F171" s="93">
        <v>0</v>
      </c>
      <c r="G171" s="93"/>
      <c r="H171" s="93">
        <v>0</v>
      </c>
      <c r="I171" s="93">
        <v>0</v>
      </c>
      <c r="J171" s="93">
        <v>0</v>
      </c>
      <c r="K171" s="93">
        <v>0</v>
      </c>
      <c r="L171" s="98"/>
      <c r="M171" s="99">
        <f t="shared" si="2"/>
        <v>0</v>
      </c>
      <c r="N171" s="54"/>
    </row>
    <row r="172" spans="1:14" x14ac:dyDescent="0.25">
      <c r="A172" s="94" t="s">
        <v>404</v>
      </c>
      <c r="B172" s="94" t="s">
        <v>405</v>
      </c>
      <c r="C172" s="90">
        <v>716.6900745390343</v>
      </c>
      <c r="D172" s="91">
        <v>4271</v>
      </c>
      <c r="E172" s="92">
        <v>0.16780381047507242</v>
      </c>
      <c r="F172" s="93">
        <v>531343</v>
      </c>
      <c r="G172" s="93"/>
      <c r="H172" s="93">
        <v>174917</v>
      </c>
      <c r="I172" s="93">
        <v>338283</v>
      </c>
      <c r="J172" s="93">
        <v>319494</v>
      </c>
      <c r="K172" s="93">
        <v>1364037</v>
      </c>
      <c r="L172" s="98"/>
      <c r="M172" s="99">
        <f t="shared" si="2"/>
        <v>1364037</v>
      </c>
      <c r="N172" s="54"/>
    </row>
    <row r="173" spans="1:14" x14ac:dyDescent="0.25">
      <c r="A173" s="94" t="s">
        <v>406</v>
      </c>
      <c r="B173" s="94" t="s">
        <v>407</v>
      </c>
      <c r="C173" s="90">
        <v>136.3555555555555</v>
      </c>
      <c r="D173" s="91">
        <v>2613</v>
      </c>
      <c r="E173" s="92">
        <v>5.2183526810392469E-2</v>
      </c>
      <c r="F173" s="93">
        <v>105281</v>
      </c>
      <c r="G173" s="93"/>
      <c r="H173" s="93">
        <v>0</v>
      </c>
      <c r="I173" s="93">
        <v>58732</v>
      </c>
      <c r="J173" s="93">
        <v>51495</v>
      </c>
      <c r="K173" s="93">
        <v>215508</v>
      </c>
      <c r="L173" s="98"/>
      <c r="M173" s="99">
        <f t="shared" si="2"/>
        <v>215508</v>
      </c>
      <c r="N173" s="54"/>
    </row>
    <row r="174" spans="1:14" x14ac:dyDescent="0.25">
      <c r="A174" s="94" t="s">
        <v>408</v>
      </c>
      <c r="B174" s="94" t="s">
        <v>409</v>
      </c>
      <c r="C174" s="90">
        <v>377.25373134328396</v>
      </c>
      <c r="D174" s="91">
        <v>3302</v>
      </c>
      <c r="E174" s="92">
        <v>0.11425007006156389</v>
      </c>
      <c r="F174" s="93">
        <v>286502</v>
      </c>
      <c r="G174" s="93"/>
      <c r="H174" s="93">
        <v>0</v>
      </c>
      <c r="I174" s="93">
        <v>164422</v>
      </c>
      <c r="J174" s="93">
        <v>144231</v>
      </c>
      <c r="K174" s="93">
        <v>595155</v>
      </c>
      <c r="L174" s="98"/>
      <c r="M174" s="99">
        <f t="shared" si="2"/>
        <v>595155</v>
      </c>
      <c r="N174" s="54"/>
    </row>
    <row r="175" spans="1:14" x14ac:dyDescent="0.25">
      <c r="A175" s="94" t="s">
        <v>410</v>
      </c>
      <c r="B175" s="94" t="s">
        <v>411</v>
      </c>
      <c r="C175" s="90">
        <v>0</v>
      </c>
      <c r="D175" s="91">
        <v>1</v>
      </c>
      <c r="E175" s="92">
        <v>0</v>
      </c>
      <c r="F175" s="93">
        <v>0</v>
      </c>
      <c r="G175" s="93"/>
      <c r="H175" s="93">
        <v>1521</v>
      </c>
      <c r="I175" s="93">
        <v>0</v>
      </c>
      <c r="J175" s="93">
        <v>0</v>
      </c>
      <c r="K175" s="93">
        <v>1521</v>
      </c>
      <c r="L175" s="98"/>
      <c r="M175" s="99">
        <f t="shared" si="2"/>
        <v>1521</v>
      </c>
      <c r="N175" s="54"/>
    </row>
    <row r="176" spans="1:14" x14ac:dyDescent="0.25">
      <c r="A176" s="94" t="s">
        <v>412</v>
      </c>
      <c r="B176" s="94" t="s">
        <v>413</v>
      </c>
      <c r="C176" s="90">
        <v>92.29473684210528</v>
      </c>
      <c r="D176" s="91">
        <v>3138</v>
      </c>
      <c r="E176" s="92">
        <v>2.941196202743954E-2</v>
      </c>
      <c r="F176" s="93">
        <v>82194</v>
      </c>
      <c r="G176" s="93"/>
      <c r="H176" s="93">
        <v>0</v>
      </c>
      <c r="I176" s="93">
        <v>0</v>
      </c>
      <c r="J176" s="93">
        <v>0</v>
      </c>
      <c r="K176" s="93">
        <v>82194</v>
      </c>
      <c r="L176" s="98"/>
      <c r="M176" s="99">
        <f t="shared" si="2"/>
        <v>82194</v>
      </c>
      <c r="N176" s="54"/>
    </row>
    <row r="177" spans="1:14" x14ac:dyDescent="0.25">
      <c r="A177" s="94" t="s">
        <v>414</v>
      </c>
      <c r="B177" s="94" t="s">
        <v>415</v>
      </c>
      <c r="C177" s="90">
        <v>189.14477211796248</v>
      </c>
      <c r="D177" s="91">
        <v>2500</v>
      </c>
      <c r="E177" s="92">
        <v>7.5657908847184985E-2</v>
      </c>
      <c r="F177" s="93">
        <v>142042</v>
      </c>
      <c r="G177" s="93"/>
      <c r="H177" s="93">
        <v>0</v>
      </c>
      <c r="I177" s="93">
        <v>82356</v>
      </c>
      <c r="J177" s="93">
        <v>72243</v>
      </c>
      <c r="K177" s="93">
        <v>296641</v>
      </c>
      <c r="L177" s="98"/>
      <c r="M177" s="99">
        <f t="shared" si="2"/>
        <v>296641</v>
      </c>
      <c r="N177" s="54"/>
    </row>
    <row r="178" spans="1:14" x14ac:dyDescent="0.25">
      <c r="A178" s="94" t="s">
        <v>416</v>
      </c>
      <c r="B178" s="94" t="s">
        <v>417</v>
      </c>
      <c r="C178" s="90">
        <v>126.82232346241459</v>
      </c>
      <c r="D178" s="91">
        <v>3901</v>
      </c>
      <c r="E178" s="92">
        <v>3.2510208526637933E-2</v>
      </c>
      <c r="F178" s="93">
        <v>103946</v>
      </c>
      <c r="G178" s="93"/>
      <c r="H178" s="93">
        <v>0</v>
      </c>
      <c r="I178" s="93">
        <v>0</v>
      </c>
      <c r="J178" s="93">
        <v>0</v>
      </c>
      <c r="K178" s="93">
        <v>103946</v>
      </c>
      <c r="L178" s="98"/>
      <c r="M178" s="99">
        <f t="shared" si="2"/>
        <v>103946</v>
      </c>
      <c r="N178" s="54"/>
    </row>
    <row r="179" spans="1:14" x14ac:dyDescent="0.25">
      <c r="A179" s="94" t="s">
        <v>418</v>
      </c>
      <c r="B179" s="94" t="s">
        <v>419</v>
      </c>
      <c r="C179" s="90">
        <v>13</v>
      </c>
      <c r="D179" s="91">
        <v>402</v>
      </c>
      <c r="E179" s="92">
        <v>3.2338308457711441E-2</v>
      </c>
      <c r="F179" s="93">
        <v>13098</v>
      </c>
      <c r="G179" s="93"/>
      <c r="H179" s="93">
        <v>0</v>
      </c>
      <c r="I179" s="93">
        <v>0</v>
      </c>
      <c r="J179" s="93">
        <v>0</v>
      </c>
      <c r="K179" s="93">
        <v>13098</v>
      </c>
      <c r="L179" s="98"/>
      <c r="M179" s="99">
        <f t="shared" si="2"/>
        <v>13098</v>
      </c>
      <c r="N179" s="54"/>
    </row>
    <row r="180" spans="1:14" x14ac:dyDescent="0.25">
      <c r="A180" s="94" t="s">
        <v>420</v>
      </c>
      <c r="B180" s="94" t="s">
        <v>421</v>
      </c>
      <c r="C180" s="90">
        <v>275.57185332011898</v>
      </c>
      <c r="D180" s="91">
        <v>6612</v>
      </c>
      <c r="E180" s="92">
        <v>4.1677533774972617E-2</v>
      </c>
      <c r="F180" s="93">
        <v>226785</v>
      </c>
      <c r="G180" s="93"/>
      <c r="H180" s="93">
        <v>0</v>
      </c>
      <c r="I180" s="93">
        <v>0</v>
      </c>
      <c r="J180" s="93">
        <v>0</v>
      </c>
      <c r="K180" s="93">
        <v>226785</v>
      </c>
      <c r="L180" s="98"/>
      <c r="M180" s="99">
        <f t="shared" si="2"/>
        <v>226785</v>
      </c>
      <c r="N180" s="54"/>
    </row>
    <row r="181" spans="1:14" x14ac:dyDescent="0.25">
      <c r="A181" s="94" t="s">
        <v>422</v>
      </c>
      <c r="B181" s="94" t="s">
        <v>423</v>
      </c>
      <c r="C181" s="90">
        <v>10</v>
      </c>
      <c r="D181" s="91">
        <v>111</v>
      </c>
      <c r="E181" s="92">
        <v>9.00900900900901E-2</v>
      </c>
      <c r="F181" s="93">
        <v>8853</v>
      </c>
      <c r="G181" s="93"/>
      <c r="H181" s="93">
        <v>0</v>
      </c>
      <c r="I181" s="93">
        <v>4375</v>
      </c>
      <c r="J181" s="93">
        <v>3842</v>
      </c>
      <c r="K181" s="93">
        <v>17070</v>
      </c>
      <c r="L181" s="98"/>
      <c r="M181" s="99">
        <f t="shared" si="2"/>
        <v>17070</v>
      </c>
      <c r="N181" s="54"/>
    </row>
    <row r="182" spans="1:14" x14ac:dyDescent="0.25">
      <c r="A182" s="94" t="s">
        <v>424</v>
      </c>
      <c r="B182" s="94" t="s">
        <v>425</v>
      </c>
      <c r="C182" s="90">
        <v>185.363238512035</v>
      </c>
      <c r="D182" s="91">
        <v>1787</v>
      </c>
      <c r="E182" s="92">
        <v>0.10372872888194459</v>
      </c>
      <c r="F182" s="93">
        <v>140171</v>
      </c>
      <c r="G182" s="93"/>
      <c r="H182" s="93">
        <v>0</v>
      </c>
      <c r="I182" s="93">
        <v>80847</v>
      </c>
      <c r="J182" s="93">
        <v>70920</v>
      </c>
      <c r="K182" s="93">
        <v>291938</v>
      </c>
      <c r="L182" s="98"/>
      <c r="M182" s="99">
        <f t="shared" si="2"/>
        <v>291938</v>
      </c>
      <c r="N182" s="54"/>
    </row>
    <row r="183" spans="1:14" x14ac:dyDescent="0.25">
      <c r="A183" s="94" t="s">
        <v>426</v>
      </c>
      <c r="B183" s="94" t="s">
        <v>427</v>
      </c>
      <c r="C183" s="90">
        <v>645.08953974895451</v>
      </c>
      <c r="D183" s="91">
        <v>5443</v>
      </c>
      <c r="E183" s="92">
        <v>0.1185172771906953</v>
      </c>
      <c r="F183" s="93">
        <v>567215</v>
      </c>
      <c r="G183" s="93"/>
      <c r="H183" s="93">
        <v>0</v>
      </c>
      <c r="I183" s="93">
        <v>283788</v>
      </c>
      <c r="J183" s="93">
        <v>251135</v>
      </c>
      <c r="K183" s="93">
        <v>1102138</v>
      </c>
      <c r="L183" s="98"/>
      <c r="M183" s="99">
        <f t="shared" si="2"/>
        <v>1102138</v>
      </c>
      <c r="N183" s="54"/>
    </row>
    <row r="184" spans="1:14" x14ac:dyDescent="0.25">
      <c r="A184" s="94" t="s">
        <v>428</v>
      </c>
      <c r="B184" s="94" t="s">
        <v>429</v>
      </c>
      <c r="C184" s="90">
        <v>22.60869565217391</v>
      </c>
      <c r="D184" s="91">
        <v>429</v>
      </c>
      <c r="E184" s="92">
        <v>5.2700922266139649E-2</v>
      </c>
      <c r="F184" s="93">
        <v>17321</v>
      </c>
      <c r="G184" s="93"/>
      <c r="H184" s="93">
        <v>0</v>
      </c>
      <c r="I184" s="93">
        <v>9738</v>
      </c>
      <c r="J184" s="93">
        <v>8538</v>
      </c>
      <c r="K184" s="93">
        <v>35597</v>
      </c>
      <c r="L184" s="98"/>
      <c r="M184" s="99">
        <f t="shared" si="2"/>
        <v>35597</v>
      </c>
      <c r="N184" s="54"/>
    </row>
    <row r="185" spans="1:14" x14ac:dyDescent="0.25">
      <c r="A185" s="94" t="s">
        <v>430</v>
      </c>
      <c r="B185" s="94" t="s">
        <v>431</v>
      </c>
      <c r="C185" s="90">
        <v>24.712643678160919</v>
      </c>
      <c r="D185" s="91">
        <v>1377</v>
      </c>
      <c r="E185" s="92">
        <v>1.7946727435120491E-2</v>
      </c>
      <c r="F185" s="93">
        <v>0</v>
      </c>
      <c r="G185" s="93"/>
      <c r="H185" s="93">
        <v>0</v>
      </c>
      <c r="I185" s="93">
        <v>0</v>
      </c>
      <c r="J185" s="93">
        <v>0</v>
      </c>
      <c r="K185" s="93">
        <v>0</v>
      </c>
      <c r="L185" s="98"/>
      <c r="M185" s="99">
        <f t="shared" si="2"/>
        <v>0</v>
      </c>
      <c r="N185" s="54"/>
    </row>
    <row r="186" spans="1:14" x14ac:dyDescent="0.25">
      <c r="A186" s="94" t="s">
        <v>432</v>
      </c>
      <c r="B186" s="94" t="s">
        <v>433</v>
      </c>
      <c r="C186" s="90">
        <v>540.54711246200577</v>
      </c>
      <c r="D186" s="91">
        <v>2352</v>
      </c>
      <c r="E186" s="92">
        <v>0.2298244525773834</v>
      </c>
      <c r="F186" s="93">
        <v>412287</v>
      </c>
      <c r="G186" s="93"/>
      <c r="H186" s="93">
        <v>139994</v>
      </c>
      <c r="I186" s="93">
        <v>298797</v>
      </c>
      <c r="J186" s="93">
        <v>287087</v>
      </c>
      <c r="K186" s="93">
        <v>1138165</v>
      </c>
      <c r="L186" s="98"/>
      <c r="M186" s="99">
        <f t="shared" si="2"/>
        <v>1138165</v>
      </c>
      <c r="N186" s="54"/>
    </row>
    <row r="187" spans="1:14" x14ac:dyDescent="0.25">
      <c r="A187" s="94" t="s">
        <v>434</v>
      </c>
      <c r="B187" s="94" t="s">
        <v>435</v>
      </c>
      <c r="C187" s="90">
        <v>199.22831858407082</v>
      </c>
      <c r="D187" s="91">
        <v>1844</v>
      </c>
      <c r="E187" s="92">
        <v>0.10804138751847658</v>
      </c>
      <c r="F187" s="93">
        <v>150522</v>
      </c>
      <c r="G187" s="93"/>
      <c r="H187" s="93">
        <v>0</v>
      </c>
      <c r="I187" s="93">
        <v>86878</v>
      </c>
      <c r="J187" s="93">
        <v>76210</v>
      </c>
      <c r="K187" s="93">
        <v>313610</v>
      </c>
      <c r="L187" s="98"/>
      <c r="M187" s="99">
        <f t="shared" si="2"/>
        <v>313610</v>
      </c>
      <c r="N187" s="54"/>
    </row>
    <row r="188" spans="1:14" x14ac:dyDescent="0.25">
      <c r="A188" s="94" t="s">
        <v>436</v>
      </c>
      <c r="B188" s="94" t="s">
        <v>437</v>
      </c>
      <c r="C188" s="90">
        <v>8565.1525198939198</v>
      </c>
      <c r="D188" s="91">
        <v>21741</v>
      </c>
      <c r="E188" s="92">
        <v>0.3939631350855029</v>
      </c>
      <c r="F188" s="93">
        <v>6752894</v>
      </c>
      <c r="G188" s="93"/>
      <c r="H188" s="93">
        <v>2072940</v>
      </c>
      <c r="I188" s="93">
        <v>7412575</v>
      </c>
      <c r="J188" s="93">
        <v>10113469</v>
      </c>
      <c r="K188" s="93">
        <v>26351878</v>
      </c>
      <c r="L188" s="98"/>
      <c r="M188" s="99">
        <f t="shared" si="2"/>
        <v>26351878</v>
      </c>
      <c r="N188" s="54"/>
    </row>
    <row r="189" spans="1:14" x14ac:dyDescent="0.25">
      <c r="A189" s="94" t="s">
        <v>438</v>
      </c>
      <c r="B189" s="94" t="s">
        <v>439</v>
      </c>
      <c r="C189" s="90">
        <v>163.51885098743264</v>
      </c>
      <c r="D189" s="91">
        <v>2832</v>
      </c>
      <c r="E189" s="92">
        <v>5.7739707269573677E-2</v>
      </c>
      <c r="F189" s="93">
        <v>124837</v>
      </c>
      <c r="G189" s="93"/>
      <c r="H189" s="93">
        <v>0</v>
      </c>
      <c r="I189" s="93">
        <v>70432</v>
      </c>
      <c r="J189" s="93">
        <v>61754</v>
      </c>
      <c r="K189" s="93">
        <v>257023</v>
      </c>
      <c r="L189" s="98"/>
      <c r="M189" s="99">
        <f t="shared" si="2"/>
        <v>257023</v>
      </c>
      <c r="N189" s="54"/>
    </row>
    <row r="190" spans="1:14" x14ac:dyDescent="0.25">
      <c r="A190" s="94" t="s">
        <v>440</v>
      </c>
      <c r="B190" s="94" t="s">
        <v>441</v>
      </c>
      <c r="C190" s="90">
        <v>403.31002331002315</v>
      </c>
      <c r="D190" s="91">
        <v>3916</v>
      </c>
      <c r="E190" s="92">
        <v>0.10299030217314177</v>
      </c>
      <c r="F190" s="93">
        <v>304597</v>
      </c>
      <c r="G190" s="93"/>
      <c r="H190" s="93">
        <v>0</v>
      </c>
      <c r="I190" s="93">
        <v>175601</v>
      </c>
      <c r="J190" s="93">
        <v>154025</v>
      </c>
      <c r="K190" s="93">
        <v>634223</v>
      </c>
      <c r="L190" s="98"/>
      <c r="M190" s="99">
        <f t="shared" si="2"/>
        <v>634223</v>
      </c>
      <c r="N190" s="54"/>
    </row>
    <row r="191" spans="1:14" x14ac:dyDescent="0.25">
      <c r="A191" s="94" t="s">
        <v>442</v>
      </c>
      <c r="B191" s="94" t="s">
        <v>443</v>
      </c>
      <c r="C191" s="90">
        <v>35.180327868852459</v>
      </c>
      <c r="D191" s="91">
        <v>830</v>
      </c>
      <c r="E191" s="92">
        <v>4.2385937191388508E-2</v>
      </c>
      <c r="F191" s="93">
        <v>33107</v>
      </c>
      <c r="G191" s="93"/>
      <c r="H191" s="93">
        <v>0</v>
      </c>
      <c r="I191" s="93">
        <v>0</v>
      </c>
      <c r="J191" s="93">
        <v>0</v>
      </c>
      <c r="K191" s="93">
        <v>33107</v>
      </c>
      <c r="L191" s="98"/>
      <c r="M191" s="99">
        <f t="shared" si="2"/>
        <v>33107</v>
      </c>
      <c r="N191" s="54"/>
    </row>
    <row r="192" spans="1:14" x14ac:dyDescent="0.25">
      <c r="A192" s="94" t="s">
        <v>444</v>
      </c>
      <c r="B192" s="94" t="s">
        <v>445</v>
      </c>
      <c r="C192" s="90">
        <v>78.618357487922708</v>
      </c>
      <c r="D192" s="91">
        <v>2905</v>
      </c>
      <c r="E192" s="92">
        <v>2.7063117896014701E-2</v>
      </c>
      <c r="F192" s="93">
        <v>68064</v>
      </c>
      <c r="G192" s="93"/>
      <c r="H192" s="93">
        <v>0</v>
      </c>
      <c r="I192" s="93">
        <v>0</v>
      </c>
      <c r="J192" s="93">
        <v>0</v>
      </c>
      <c r="K192" s="93">
        <v>68064</v>
      </c>
      <c r="L192" s="98"/>
      <c r="M192" s="99">
        <f t="shared" si="2"/>
        <v>68064</v>
      </c>
      <c r="N192" s="54"/>
    </row>
    <row r="193" spans="1:14" x14ac:dyDescent="0.25">
      <c r="A193" s="94" t="s">
        <v>446</v>
      </c>
      <c r="B193" s="94" t="s">
        <v>447</v>
      </c>
      <c r="C193" s="90">
        <v>23</v>
      </c>
      <c r="D193" s="91">
        <v>154</v>
      </c>
      <c r="E193" s="92">
        <v>0.14935064935064934</v>
      </c>
      <c r="F193" s="93">
        <v>20207</v>
      </c>
      <c r="G193" s="93"/>
      <c r="H193" s="93">
        <v>5483</v>
      </c>
      <c r="I193" s="93">
        <v>11325</v>
      </c>
      <c r="J193" s="93">
        <v>10189</v>
      </c>
      <c r="K193" s="93">
        <v>47204</v>
      </c>
      <c r="L193" s="98"/>
      <c r="M193" s="99">
        <f t="shared" si="2"/>
        <v>47204</v>
      </c>
      <c r="N193" s="54"/>
    </row>
    <row r="194" spans="1:14" x14ac:dyDescent="0.25">
      <c r="A194" s="94" t="s">
        <v>448</v>
      </c>
      <c r="B194" s="94" t="s">
        <v>449</v>
      </c>
      <c r="C194" s="90">
        <v>60.785388127853857</v>
      </c>
      <c r="D194" s="91">
        <v>1480</v>
      </c>
      <c r="E194" s="92">
        <v>4.1071208194495848E-2</v>
      </c>
      <c r="F194" s="93">
        <v>50157</v>
      </c>
      <c r="G194" s="93"/>
      <c r="H194" s="93">
        <v>0</v>
      </c>
      <c r="I194" s="93">
        <v>0</v>
      </c>
      <c r="J194" s="93">
        <v>0</v>
      </c>
      <c r="K194" s="93">
        <v>50157</v>
      </c>
      <c r="L194" s="98"/>
      <c r="M194" s="99">
        <f t="shared" si="2"/>
        <v>50157</v>
      </c>
      <c r="N194" s="54"/>
    </row>
    <row r="195" spans="1:14" x14ac:dyDescent="0.25">
      <c r="A195" s="94" t="s">
        <v>450</v>
      </c>
      <c r="B195" s="94" t="s">
        <v>451</v>
      </c>
      <c r="C195" s="90">
        <v>119.80623608017821</v>
      </c>
      <c r="D195" s="91">
        <v>2463</v>
      </c>
      <c r="E195" s="92">
        <v>4.8642401981395939E-2</v>
      </c>
      <c r="F195" s="93">
        <v>100676</v>
      </c>
      <c r="G195" s="93"/>
      <c r="H195" s="93">
        <v>0</v>
      </c>
      <c r="I195" s="93">
        <v>0</v>
      </c>
      <c r="J195" s="93">
        <v>0</v>
      </c>
      <c r="K195" s="93">
        <v>100676</v>
      </c>
      <c r="L195" s="98"/>
      <c r="M195" s="99">
        <f t="shared" si="2"/>
        <v>100676</v>
      </c>
      <c r="N195" s="54"/>
    </row>
    <row r="196" spans="1:14" x14ac:dyDescent="0.25">
      <c r="A196" s="94" t="s">
        <v>452</v>
      </c>
      <c r="B196" s="94" t="s">
        <v>453</v>
      </c>
      <c r="C196" s="90">
        <v>222.90293040293031</v>
      </c>
      <c r="D196" s="91">
        <v>2325</v>
      </c>
      <c r="E196" s="92">
        <v>9.58722281302926E-2</v>
      </c>
      <c r="F196" s="93">
        <v>169305</v>
      </c>
      <c r="G196" s="93"/>
      <c r="H196" s="93">
        <v>0</v>
      </c>
      <c r="I196" s="93">
        <v>97138</v>
      </c>
      <c r="J196" s="93">
        <v>85396</v>
      </c>
      <c r="K196" s="93">
        <v>351839</v>
      </c>
      <c r="L196" s="98"/>
      <c r="M196" s="99">
        <f t="shared" si="2"/>
        <v>351839</v>
      </c>
      <c r="N196" s="54"/>
    </row>
    <row r="197" spans="1:14" x14ac:dyDescent="0.25">
      <c r="A197" s="94" t="s">
        <v>454</v>
      </c>
      <c r="B197" s="94" t="s">
        <v>455</v>
      </c>
      <c r="C197" s="90">
        <v>1797.8335005015065</v>
      </c>
      <c r="D197" s="91">
        <v>8264</v>
      </c>
      <c r="E197" s="92">
        <v>0.21755003636271864</v>
      </c>
      <c r="F197" s="93">
        <v>1265615</v>
      </c>
      <c r="G197" s="93"/>
      <c r="H197" s="93">
        <v>447915</v>
      </c>
      <c r="I197" s="93">
        <v>1032716</v>
      </c>
      <c r="J197" s="93">
        <v>1124828</v>
      </c>
      <c r="K197" s="93">
        <v>3871074</v>
      </c>
      <c r="L197" s="98"/>
      <c r="M197" s="99">
        <f t="shared" ref="M197:M258" si="3">+K197+L197</f>
        <v>3871074</v>
      </c>
      <c r="N197" s="54"/>
    </row>
    <row r="198" spans="1:14" x14ac:dyDescent="0.25">
      <c r="A198" s="94" t="s">
        <v>456</v>
      </c>
      <c r="B198" s="94" t="s">
        <v>457</v>
      </c>
      <c r="C198" s="90">
        <v>202.11679790026236</v>
      </c>
      <c r="D198" s="91">
        <v>3869</v>
      </c>
      <c r="E198" s="92">
        <v>5.2240061488824603E-2</v>
      </c>
      <c r="F198" s="93">
        <v>178556</v>
      </c>
      <c r="G198" s="93"/>
      <c r="H198" s="93">
        <v>0</v>
      </c>
      <c r="I198" s="93">
        <v>88395</v>
      </c>
      <c r="J198" s="93">
        <v>77556</v>
      </c>
      <c r="K198" s="93">
        <v>344507</v>
      </c>
      <c r="L198" s="98"/>
      <c r="M198" s="99">
        <f t="shared" si="3"/>
        <v>344507</v>
      </c>
      <c r="N198" s="54"/>
    </row>
    <row r="199" spans="1:14" x14ac:dyDescent="0.25">
      <c r="A199" s="94" t="s">
        <v>458</v>
      </c>
      <c r="B199" s="94" t="s">
        <v>459</v>
      </c>
      <c r="C199" s="90">
        <v>43.809523809523803</v>
      </c>
      <c r="D199" s="91">
        <v>386</v>
      </c>
      <c r="E199" s="92">
        <v>0.11349617567234146</v>
      </c>
      <c r="F199" s="93">
        <v>39108</v>
      </c>
      <c r="G199" s="93"/>
      <c r="H199" s="93">
        <v>10928</v>
      </c>
      <c r="I199" s="93">
        <v>20061</v>
      </c>
      <c r="J199" s="93">
        <v>17476</v>
      </c>
      <c r="K199" s="93">
        <v>87573</v>
      </c>
      <c r="L199" s="98"/>
      <c r="M199" s="99">
        <f t="shared" si="3"/>
        <v>87573</v>
      </c>
      <c r="N199" s="54"/>
    </row>
    <row r="200" spans="1:14" x14ac:dyDescent="0.25">
      <c r="A200" s="94" t="s">
        <v>460</v>
      </c>
      <c r="B200" s="94" t="s">
        <v>461</v>
      </c>
      <c r="C200" s="90">
        <v>9</v>
      </c>
      <c r="D200" s="91">
        <v>590</v>
      </c>
      <c r="E200" s="92">
        <v>1.5254237288135601E-2</v>
      </c>
      <c r="F200" s="93">
        <v>0</v>
      </c>
      <c r="G200" s="93"/>
      <c r="H200" s="93">
        <v>0</v>
      </c>
      <c r="I200" s="93">
        <v>0</v>
      </c>
      <c r="J200" s="93">
        <v>0</v>
      </c>
      <c r="K200" s="93">
        <v>0</v>
      </c>
      <c r="L200" s="98"/>
      <c r="M200" s="99">
        <f t="shared" si="3"/>
        <v>0</v>
      </c>
      <c r="N200" s="54"/>
    </row>
    <row r="201" spans="1:14" x14ac:dyDescent="0.25">
      <c r="A201" s="94" t="s">
        <v>462</v>
      </c>
      <c r="B201" s="94" t="s">
        <v>463</v>
      </c>
      <c r="C201" s="90">
        <v>11.142857142857141</v>
      </c>
      <c r="D201" s="91">
        <v>89</v>
      </c>
      <c r="E201" s="92">
        <v>0.12520064205457462</v>
      </c>
      <c r="F201" s="93">
        <v>11528</v>
      </c>
      <c r="G201" s="93"/>
      <c r="H201" s="93">
        <v>3564</v>
      </c>
      <c r="I201" s="93">
        <v>6359</v>
      </c>
      <c r="J201" s="93">
        <v>5682</v>
      </c>
      <c r="K201" s="93">
        <v>27133</v>
      </c>
      <c r="L201" s="98"/>
      <c r="M201" s="99">
        <f t="shared" si="3"/>
        <v>27133</v>
      </c>
      <c r="N201" s="54"/>
    </row>
    <row r="202" spans="1:14" x14ac:dyDescent="0.25">
      <c r="A202" s="94" t="s">
        <v>464</v>
      </c>
      <c r="B202" s="94" t="s">
        <v>465</v>
      </c>
      <c r="C202" s="90">
        <v>85.623711340206214</v>
      </c>
      <c r="D202" s="91">
        <v>1800</v>
      </c>
      <c r="E202" s="92">
        <v>4.7568728522336783E-2</v>
      </c>
      <c r="F202" s="93">
        <v>75860</v>
      </c>
      <c r="G202" s="93"/>
      <c r="H202" s="93">
        <v>0</v>
      </c>
      <c r="I202" s="93">
        <v>0</v>
      </c>
      <c r="J202" s="93">
        <v>0</v>
      </c>
      <c r="K202" s="93">
        <v>75860</v>
      </c>
      <c r="L202" s="98"/>
      <c r="M202" s="99">
        <f t="shared" si="3"/>
        <v>75860</v>
      </c>
      <c r="N202" s="54"/>
    </row>
    <row r="203" spans="1:14" x14ac:dyDescent="0.25">
      <c r="A203" s="94" t="s">
        <v>466</v>
      </c>
      <c r="B203" s="94" t="s">
        <v>467</v>
      </c>
      <c r="C203" s="90">
        <v>122.0697167755991</v>
      </c>
      <c r="D203" s="91">
        <v>1963</v>
      </c>
      <c r="E203" s="92">
        <v>6.2185286182169702E-2</v>
      </c>
      <c r="F203" s="93">
        <v>108887</v>
      </c>
      <c r="G203" s="93"/>
      <c r="H203" s="93">
        <v>0</v>
      </c>
      <c r="I203" s="93">
        <v>56157</v>
      </c>
      <c r="J203" s="93">
        <v>56739</v>
      </c>
      <c r="K203" s="93">
        <v>221783</v>
      </c>
      <c r="L203" s="98"/>
      <c r="M203" s="99">
        <f t="shared" si="3"/>
        <v>221783</v>
      </c>
      <c r="N203" s="54"/>
    </row>
    <row r="204" spans="1:14" x14ac:dyDescent="0.25">
      <c r="A204" s="94" t="s">
        <v>468</v>
      </c>
      <c r="B204" s="94" t="s">
        <v>469</v>
      </c>
      <c r="C204" s="90">
        <v>131.27678571428575</v>
      </c>
      <c r="D204" s="91">
        <v>3706</v>
      </c>
      <c r="E204" s="92">
        <v>3.5422770025441377E-2</v>
      </c>
      <c r="F204" s="93">
        <v>117367</v>
      </c>
      <c r="G204" s="93"/>
      <c r="H204" s="93">
        <v>0</v>
      </c>
      <c r="I204" s="93">
        <v>0</v>
      </c>
      <c r="J204" s="93">
        <v>0</v>
      </c>
      <c r="K204" s="93">
        <v>117367</v>
      </c>
      <c r="L204" s="98"/>
      <c r="M204" s="99">
        <f t="shared" si="3"/>
        <v>117367</v>
      </c>
      <c r="N204" s="54"/>
    </row>
    <row r="205" spans="1:14" x14ac:dyDescent="0.25">
      <c r="A205" s="94" t="s">
        <v>470</v>
      </c>
      <c r="B205" s="94" t="s">
        <v>471</v>
      </c>
      <c r="C205" s="90">
        <v>15.304347826086957</v>
      </c>
      <c r="D205" s="91">
        <v>133</v>
      </c>
      <c r="E205" s="92">
        <v>0.11507028440666885</v>
      </c>
      <c r="F205" s="93">
        <v>14550</v>
      </c>
      <c r="G205" s="93"/>
      <c r="H205" s="93">
        <v>4033</v>
      </c>
      <c r="I205" s="93">
        <v>7858</v>
      </c>
      <c r="J205" s="93">
        <v>6958</v>
      </c>
      <c r="K205" s="93">
        <v>33399</v>
      </c>
      <c r="L205" s="98"/>
      <c r="M205" s="99">
        <f t="shared" si="3"/>
        <v>33399</v>
      </c>
      <c r="N205" s="54"/>
    </row>
    <row r="206" spans="1:14" x14ac:dyDescent="0.25">
      <c r="A206" s="94" t="s">
        <v>472</v>
      </c>
      <c r="B206" s="94" t="s">
        <v>473</v>
      </c>
      <c r="C206" s="90">
        <v>202.7839388145315</v>
      </c>
      <c r="D206" s="91">
        <v>4458</v>
      </c>
      <c r="E206" s="92">
        <v>4.5487648904112048E-2</v>
      </c>
      <c r="F206" s="93">
        <v>164967</v>
      </c>
      <c r="G206" s="93"/>
      <c r="H206" s="93">
        <v>0</v>
      </c>
      <c r="I206" s="93">
        <v>0</v>
      </c>
      <c r="J206" s="93">
        <v>0</v>
      </c>
      <c r="K206" s="93">
        <v>164967</v>
      </c>
      <c r="L206" s="98"/>
      <c r="M206" s="99">
        <f t="shared" si="3"/>
        <v>164967</v>
      </c>
      <c r="N206" s="54"/>
    </row>
    <row r="207" spans="1:14" x14ac:dyDescent="0.25">
      <c r="A207" s="94" t="s">
        <v>474</v>
      </c>
      <c r="B207" s="94" t="s">
        <v>475</v>
      </c>
      <c r="C207" s="90">
        <v>773.37545126353825</v>
      </c>
      <c r="D207" s="91">
        <v>6180</v>
      </c>
      <c r="E207" s="92">
        <v>0.12514165878050781</v>
      </c>
      <c r="F207" s="93">
        <v>650120</v>
      </c>
      <c r="G207" s="93">
        <v>5884</v>
      </c>
      <c r="H207" s="93">
        <v>0</v>
      </c>
      <c r="I207" s="93">
        <v>357529</v>
      </c>
      <c r="J207" s="93">
        <v>330534</v>
      </c>
      <c r="K207" s="93">
        <v>1338183</v>
      </c>
      <c r="L207" s="98"/>
      <c r="M207" s="99">
        <f t="shared" si="3"/>
        <v>1338183</v>
      </c>
      <c r="N207" s="54"/>
    </row>
    <row r="208" spans="1:14" x14ac:dyDescent="0.25">
      <c r="A208" s="94" t="s">
        <v>476</v>
      </c>
      <c r="B208" s="94" t="s">
        <v>477</v>
      </c>
      <c r="C208" s="90">
        <v>228.6753246753247</v>
      </c>
      <c r="D208" s="91">
        <v>1269</v>
      </c>
      <c r="E208" s="92">
        <v>0.18020120147779725</v>
      </c>
      <c r="F208" s="93">
        <v>169891</v>
      </c>
      <c r="G208" s="93"/>
      <c r="H208" s="93">
        <v>55023</v>
      </c>
      <c r="I208" s="93">
        <v>109362</v>
      </c>
      <c r="J208" s="93">
        <v>98703</v>
      </c>
      <c r="K208" s="93">
        <v>432979</v>
      </c>
      <c r="L208" s="51"/>
      <c r="M208" s="99">
        <f t="shared" si="3"/>
        <v>432979</v>
      </c>
      <c r="N208" s="23"/>
    </row>
    <row r="209" spans="1:14" x14ac:dyDescent="0.25">
      <c r="A209" s="94" t="s">
        <v>478</v>
      </c>
      <c r="B209" s="94" t="s">
        <v>479</v>
      </c>
      <c r="C209" s="90">
        <v>352.23325808878866</v>
      </c>
      <c r="D209" s="91">
        <v>2296</v>
      </c>
      <c r="E209" s="92">
        <v>0.15341169777386265</v>
      </c>
      <c r="F209" s="93">
        <v>312412</v>
      </c>
      <c r="G209" s="93"/>
      <c r="H209" s="93">
        <v>95723</v>
      </c>
      <c r="I209" s="93">
        <v>169745</v>
      </c>
      <c r="J209" s="93">
        <v>151431</v>
      </c>
      <c r="K209" s="93">
        <v>729311</v>
      </c>
      <c r="L209" s="98"/>
      <c r="M209" s="99">
        <f t="shared" si="3"/>
        <v>729311</v>
      </c>
      <c r="N209" s="54"/>
    </row>
    <row r="210" spans="1:14" x14ac:dyDescent="0.25">
      <c r="A210" s="53" t="s">
        <v>480</v>
      </c>
      <c r="B210" s="50" t="s">
        <v>481</v>
      </c>
      <c r="C210" s="90">
        <v>3.1818181818181817</v>
      </c>
      <c r="D210" s="91">
        <v>34</v>
      </c>
      <c r="E210" s="92">
        <v>9.3582887700534745E-2</v>
      </c>
      <c r="F210" s="93">
        <v>0</v>
      </c>
      <c r="G210" s="93"/>
      <c r="H210" s="93">
        <v>0</v>
      </c>
      <c r="I210" s="93">
        <v>0</v>
      </c>
      <c r="J210" s="93">
        <v>0</v>
      </c>
      <c r="K210" s="93">
        <v>0</v>
      </c>
      <c r="L210" s="51"/>
      <c r="M210" s="99">
        <f t="shared" si="3"/>
        <v>0</v>
      </c>
      <c r="N210" s="52"/>
    </row>
    <row r="211" spans="1:14" x14ac:dyDescent="0.25">
      <c r="A211" s="94" t="s">
        <v>482</v>
      </c>
      <c r="B211" s="94" t="s">
        <v>483</v>
      </c>
      <c r="C211" s="90">
        <v>289.78147762747142</v>
      </c>
      <c r="D211" s="91">
        <v>3305</v>
      </c>
      <c r="E211" s="92">
        <v>8.7679720916027659E-2</v>
      </c>
      <c r="F211" s="93">
        <v>220609</v>
      </c>
      <c r="G211" s="93"/>
      <c r="H211" s="93">
        <v>0</v>
      </c>
      <c r="I211" s="93">
        <v>126565</v>
      </c>
      <c r="J211" s="93">
        <v>111031</v>
      </c>
      <c r="K211" s="93">
        <v>458205</v>
      </c>
      <c r="L211" s="98"/>
      <c r="M211" s="99">
        <f t="shared" si="3"/>
        <v>458205</v>
      </c>
      <c r="N211" s="54"/>
    </row>
    <row r="212" spans="1:14" x14ac:dyDescent="0.25">
      <c r="A212" s="94" t="s">
        <v>484</v>
      </c>
      <c r="B212" s="94" t="s">
        <v>485</v>
      </c>
      <c r="C212" s="90">
        <v>52.504672897196272</v>
      </c>
      <c r="D212" s="91">
        <v>2826</v>
      </c>
      <c r="E212" s="92">
        <v>1.8579148229722672E-2</v>
      </c>
      <c r="F212" s="93">
        <v>0</v>
      </c>
      <c r="G212" s="93"/>
      <c r="H212" s="93">
        <v>0</v>
      </c>
      <c r="I212" s="93">
        <v>0</v>
      </c>
      <c r="J212" s="93">
        <v>0</v>
      </c>
      <c r="K212" s="93">
        <v>0</v>
      </c>
      <c r="L212" s="98"/>
      <c r="M212" s="99">
        <f t="shared" si="3"/>
        <v>0</v>
      </c>
      <c r="N212" s="54"/>
    </row>
    <row r="213" spans="1:14" x14ac:dyDescent="0.25">
      <c r="A213" s="94" t="s">
        <v>486</v>
      </c>
      <c r="B213" s="94" t="s">
        <v>487</v>
      </c>
      <c r="C213" s="90">
        <v>396.18217665615151</v>
      </c>
      <c r="D213" s="91">
        <v>2124</v>
      </c>
      <c r="E213" s="92">
        <v>0.18652644851984534</v>
      </c>
      <c r="F213" s="93">
        <v>306313</v>
      </c>
      <c r="G213" s="93"/>
      <c r="H213" s="93">
        <v>100845</v>
      </c>
      <c r="I213" s="93">
        <v>193507</v>
      </c>
      <c r="J213" s="93">
        <v>175659</v>
      </c>
      <c r="K213" s="93">
        <v>776324</v>
      </c>
      <c r="L213" s="98"/>
      <c r="M213" s="99">
        <f t="shared" si="3"/>
        <v>776324</v>
      </c>
      <c r="N213" s="54"/>
    </row>
    <row r="214" spans="1:14" x14ac:dyDescent="0.25">
      <c r="A214" s="94" t="s">
        <v>488</v>
      </c>
      <c r="B214" s="94" t="s">
        <v>489</v>
      </c>
      <c r="C214" s="90">
        <v>184.421875</v>
      </c>
      <c r="D214" s="91">
        <v>5551</v>
      </c>
      <c r="E214" s="92">
        <v>3.3223180508016571E-2</v>
      </c>
      <c r="F214" s="93">
        <v>149120</v>
      </c>
      <c r="G214" s="93"/>
      <c r="H214" s="93">
        <v>0</v>
      </c>
      <c r="I214" s="93">
        <v>0</v>
      </c>
      <c r="J214" s="93">
        <v>0</v>
      </c>
      <c r="K214" s="93">
        <v>149120</v>
      </c>
      <c r="L214" s="98"/>
      <c r="M214" s="99">
        <f t="shared" si="3"/>
        <v>149120</v>
      </c>
      <c r="N214" s="54"/>
    </row>
    <row r="215" spans="1:14" x14ac:dyDescent="0.25">
      <c r="A215" s="94" t="s">
        <v>490</v>
      </c>
      <c r="B215" s="94" t="s">
        <v>491</v>
      </c>
      <c r="C215" s="90">
        <v>15</v>
      </c>
      <c r="D215" s="91">
        <v>131</v>
      </c>
      <c r="E215" s="92">
        <v>0.11450381679389313</v>
      </c>
      <c r="F215" s="93">
        <v>14265</v>
      </c>
      <c r="G215" s="93"/>
      <c r="H215" s="93">
        <v>0</v>
      </c>
      <c r="I215" s="93">
        <v>7014</v>
      </c>
      <c r="J215" s="93">
        <v>6072</v>
      </c>
      <c r="K215" s="93">
        <v>27351</v>
      </c>
      <c r="L215" s="98"/>
      <c r="M215" s="99">
        <f t="shared" si="3"/>
        <v>27351</v>
      </c>
      <c r="N215" s="54"/>
    </row>
    <row r="216" spans="1:14" x14ac:dyDescent="0.25">
      <c r="A216" s="94" t="s">
        <v>492</v>
      </c>
      <c r="B216" s="94" t="s">
        <v>493</v>
      </c>
      <c r="C216" s="90">
        <v>168.00877192982446</v>
      </c>
      <c r="D216" s="91">
        <v>3939</v>
      </c>
      <c r="E216" s="92">
        <v>4.2652645831384728E-2</v>
      </c>
      <c r="F216" s="93">
        <v>136928</v>
      </c>
      <c r="G216" s="93"/>
      <c r="H216" s="93">
        <v>0</v>
      </c>
      <c r="I216" s="93">
        <v>0</v>
      </c>
      <c r="J216" s="93">
        <v>0</v>
      </c>
      <c r="K216" s="93">
        <v>136928</v>
      </c>
      <c r="L216" s="98"/>
      <c r="M216" s="99">
        <f t="shared" si="3"/>
        <v>136928</v>
      </c>
      <c r="N216" s="54"/>
    </row>
    <row r="217" spans="1:14" x14ac:dyDescent="0.25">
      <c r="A217" s="94" t="s">
        <v>494</v>
      </c>
      <c r="B217" s="94" t="s">
        <v>495</v>
      </c>
      <c r="C217" s="90">
        <v>60.050583657587545</v>
      </c>
      <c r="D217" s="91">
        <v>991</v>
      </c>
      <c r="E217" s="92">
        <v>6.0595947182227591E-2</v>
      </c>
      <c r="F217" s="93">
        <v>50091</v>
      </c>
      <c r="G217" s="93"/>
      <c r="H217" s="93">
        <v>0</v>
      </c>
      <c r="I217" s="93">
        <v>26335</v>
      </c>
      <c r="J217" s="93">
        <v>23146</v>
      </c>
      <c r="K217" s="93">
        <v>99572</v>
      </c>
      <c r="L217" s="98"/>
      <c r="M217" s="99">
        <f t="shared" si="3"/>
        <v>99572</v>
      </c>
      <c r="N217" s="54"/>
    </row>
    <row r="218" spans="1:14" x14ac:dyDescent="0.25">
      <c r="A218" s="94" t="s">
        <v>496</v>
      </c>
      <c r="B218" s="94" t="s">
        <v>497</v>
      </c>
      <c r="C218" s="90">
        <v>76.828828828828833</v>
      </c>
      <c r="D218" s="91">
        <v>1162</v>
      </c>
      <c r="E218" s="92">
        <v>6.6117752864740822E-2</v>
      </c>
      <c r="F218" s="93">
        <v>58402</v>
      </c>
      <c r="G218" s="93"/>
      <c r="H218" s="93">
        <v>0</v>
      </c>
      <c r="I218" s="93">
        <v>33508</v>
      </c>
      <c r="J218" s="93">
        <v>29394</v>
      </c>
      <c r="K218" s="93">
        <v>121304</v>
      </c>
      <c r="L218" s="98"/>
      <c r="M218" s="99">
        <f t="shared" si="3"/>
        <v>121304</v>
      </c>
      <c r="N218" s="54"/>
    </row>
    <row r="219" spans="1:14" x14ac:dyDescent="0.25">
      <c r="A219" s="94" t="s">
        <v>498</v>
      </c>
      <c r="B219" s="94" t="s">
        <v>499</v>
      </c>
      <c r="C219" s="90">
        <v>927.88328912466864</v>
      </c>
      <c r="D219" s="91">
        <v>5391</v>
      </c>
      <c r="E219" s="92">
        <v>0.17211710056105894</v>
      </c>
      <c r="F219" s="93">
        <v>681110</v>
      </c>
      <c r="G219" s="93"/>
      <c r="H219" s="93">
        <v>219866</v>
      </c>
      <c r="I219" s="93">
        <v>459612</v>
      </c>
      <c r="J219" s="93">
        <v>451063</v>
      </c>
      <c r="K219" s="93">
        <v>1811651</v>
      </c>
      <c r="L219" s="98"/>
      <c r="M219" s="99">
        <f t="shared" si="3"/>
        <v>1811651</v>
      </c>
      <c r="N219" s="54"/>
    </row>
    <row r="220" spans="1:14" x14ac:dyDescent="0.25">
      <c r="A220" s="94" t="s">
        <v>500</v>
      </c>
      <c r="B220" s="94" t="s">
        <v>501</v>
      </c>
      <c r="C220" s="90">
        <v>93.418886198547185</v>
      </c>
      <c r="D220" s="91">
        <v>4878</v>
      </c>
      <c r="E220" s="92">
        <v>1.9151063181333989E-2</v>
      </c>
      <c r="F220" s="93">
        <v>0</v>
      </c>
      <c r="G220" s="93"/>
      <c r="H220" s="93">
        <v>0</v>
      </c>
      <c r="I220" s="93">
        <v>0</v>
      </c>
      <c r="J220" s="93">
        <v>0</v>
      </c>
      <c r="K220" s="93">
        <v>0</v>
      </c>
      <c r="L220" s="98"/>
      <c r="M220" s="99">
        <f t="shared" si="3"/>
        <v>0</v>
      </c>
      <c r="N220" s="54"/>
    </row>
    <row r="221" spans="1:14" x14ac:dyDescent="0.25">
      <c r="A221" s="94" t="s">
        <v>502</v>
      </c>
      <c r="B221" s="94" t="s">
        <v>503</v>
      </c>
      <c r="C221" s="90">
        <v>4</v>
      </c>
      <c r="D221" s="91">
        <v>89</v>
      </c>
      <c r="E221" s="92">
        <v>4.4943820224719107E-2</v>
      </c>
      <c r="F221" s="93">
        <v>0</v>
      </c>
      <c r="G221" s="93"/>
      <c r="H221" s="93">
        <v>0</v>
      </c>
      <c r="I221" s="93">
        <v>0</v>
      </c>
      <c r="J221" s="93">
        <v>0</v>
      </c>
      <c r="K221" s="93">
        <v>0</v>
      </c>
      <c r="L221" s="98"/>
      <c r="M221" s="99">
        <f t="shared" si="3"/>
        <v>0</v>
      </c>
      <c r="N221" s="54"/>
    </row>
    <row r="222" spans="1:14" x14ac:dyDescent="0.25">
      <c r="A222" s="94" t="s">
        <v>504</v>
      </c>
      <c r="B222" s="94" t="s">
        <v>505</v>
      </c>
      <c r="C222" s="90">
        <v>95</v>
      </c>
      <c r="D222" s="91">
        <v>2347</v>
      </c>
      <c r="E222" s="92">
        <v>4.0477204942479771E-2</v>
      </c>
      <c r="F222" s="93">
        <v>89934</v>
      </c>
      <c r="G222" s="93"/>
      <c r="H222" s="93">
        <v>0</v>
      </c>
      <c r="I222" s="93">
        <v>0</v>
      </c>
      <c r="J222" s="93">
        <v>0</v>
      </c>
      <c r="K222" s="93">
        <v>89934</v>
      </c>
      <c r="L222" s="98"/>
      <c r="M222" s="99">
        <f t="shared" si="3"/>
        <v>89934</v>
      </c>
      <c r="N222" s="54"/>
    </row>
    <row r="223" spans="1:14" x14ac:dyDescent="0.25">
      <c r="A223" s="94" t="s">
        <v>506</v>
      </c>
      <c r="B223" s="94" t="s">
        <v>507</v>
      </c>
      <c r="C223" s="90">
        <v>202.42702702702709</v>
      </c>
      <c r="D223" s="91">
        <v>1926</v>
      </c>
      <c r="E223" s="92">
        <v>0.10510229856024252</v>
      </c>
      <c r="F223" s="93">
        <v>152758</v>
      </c>
      <c r="G223" s="93"/>
      <c r="H223" s="93">
        <v>0</v>
      </c>
      <c r="I223" s="93">
        <v>88249</v>
      </c>
      <c r="J223" s="93">
        <v>77416</v>
      </c>
      <c r="K223" s="93">
        <v>318423</v>
      </c>
      <c r="L223" s="98"/>
      <c r="M223" s="99">
        <f t="shared" si="3"/>
        <v>318423</v>
      </c>
      <c r="N223" s="54"/>
    </row>
    <row r="224" spans="1:14" x14ac:dyDescent="0.25">
      <c r="A224" s="94" t="s">
        <v>508</v>
      </c>
      <c r="B224" s="94" t="s">
        <v>509</v>
      </c>
      <c r="C224" s="90">
        <v>800.94736842105306</v>
      </c>
      <c r="D224" s="91">
        <v>3929</v>
      </c>
      <c r="E224" s="92">
        <v>0.20385527320464572</v>
      </c>
      <c r="F224" s="93">
        <v>607492</v>
      </c>
      <c r="G224" s="93"/>
      <c r="H224" s="93">
        <v>192658</v>
      </c>
      <c r="I224" s="93">
        <v>413084</v>
      </c>
      <c r="J224" s="93">
        <v>380788</v>
      </c>
      <c r="K224" s="93">
        <v>1594022</v>
      </c>
      <c r="L224" s="98"/>
      <c r="M224" s="99">
        <f t="shared" si="3"/>
        <v>1594022</v>
      </c>
      <c r="N224" s="54"/>
    </row>
    <row r="225" spans="1:14" x14ac:dyDescent="0.25">
      <c r="A225" s="94" t="s">
        <v>510</v>
      </c>
      <c r="B225" s="94" t="s">
        <v>511</v>
      </c>
      <c r="C225" s="90">
        <v>64.096153846153825</v>
      </c>
      <c r="D225" s="91">
        <v>3242</v>
      </c>
      <c r="E225" s="92">
        <v>1.9770559483699511E-2</v>
      </c>
      <c r="F225" s="93">
        <v>49313</v>
      </c>
      <c r="G225" s="93"/>
      <c r="H225" s="93">
        <v>0</v>
      </c>
      <c r="I225" s="93">
        <v>0</v>
      </c>
      <c r="J225" s="93">
        <v>0</v>
      </c>
      <c r="K225" s="93">
        <v>49313</v>
      </c>
      <c r="L225" s="98"/>
      <c r="M225" s="99">
        <f t="shared" si="3"/>
        <v>49313</v>
      </c>
      <c r="N225" s="54"/>
    </row>
    <row r="226" spans="1:14" x14ac:dyDescent="0.25">
      <c r="A226" s="94" t="s">
        <v>512</v>
      </c>
      <c r="B226" s="94" t="s">
        <v>513</v>
      </c>
      <c r="C226" s="90">
        <v>653.61682242990685</v>
      </c>
      <c r="D226" s="91">
        <v>6768</v>
      </c>
      <c r="E226" s="92">
        <v>9.6574589602527613E-2</v>
      </c>
      <c r="F226" s="93">
        <v>498902</v>
      </c>
      <c r="G226" s="93">
        <v>6870</v>
      </c>
      <c r="H226" s="93">
        <v>0</v>
      </c>
      <c r="I226" s="93">
        <v>285092</v>
      </c>
      <c r="J226" s="93">
        <v>250092</v>
      </c>
      <c r="K226" s="93">
        <v>1034086</v>
      </c>
      <c r="L226" s="98"/>
      <c r="M226" s="99">
        <f t="shared" si="3"/>
        <v>1034086</v>
      </c>
      <c r="N226" s="54"/>
    </row>
    <row r="227" spans="1:14" x14ac:dyDescent="0.25">
      <c r="A227" s="94" t="s">
        <v>514</v>
      </c>
      <c r="B227" s="94" t="s">
        <v>515</v>
      </c>
      <c r="C227" s="90">
        <v>4.791666666666667</v>
      </c>
      <c r="D227" s="91">
        <v>83</v>
      </c>
      <c r="E227" s="92">
        <v>5.7730923694779127E-2</v>
      </c>
      <c r="F227" s="93">
        <v>0</v>
      </c>
      <c r="G227" s="93"/>
      <c r="H227" s="93">
        <v>0</v>
      </c>
      <c r="I227" s="93">
        <v>0</v>
      </c>
      <c r="J227" s="93">
        <v>0</v>
      </c>
      <c r="K227" s="93">
        <v>0</v>
      </c>
      <c r="L227" s="98"/>
      <c r="M227" s="99">
        <f t="shared" si="3"/>
        <v>0</v>
      </c>
      <c r="N227" s="54"/>
    </row>
    <row r="228" spans="1:14" x14ac:dyDescent="0.25">
      <c r="A228" s="94" t="s">
        <v>516</v>
      </c>
      <c r="B228" s="94" t="s">
        <v>517</v>
      </c>
      <c r="C228" s="90">
        <v>13.641025641025641</v>
      </c>
      <c r="D228" s="91">
        <v>139</v>
      </c>
      <c r="E228" s="92">
        <v>9.8136875115292371E-2</v>
      </c>
      <c r="F228" s="93">
        <v>12377</v>
      </c>
      <c r="G228" s="93"/>
      <c r="H228" s="93">
        <v>2190</v>
      </c>
      <c r="I228" s="93">
        <v>5975</v>
      </c>
      <c r="J228" s="93">
        <v>6395</v>
      </c>
      <c r="K228" s="93">
        <v>26937</v>
      </c>
      <c r="L228" s="98"/>
      <c r="M228" s="99">
        <f t="shared" si="3"/>
        <v>26937</v>
      </c>
      <c r="N228" s="54"/>
    </row>
    <row r="229" spans="1:14" x14ac:dyDescent="0.25">
      <c r="A229" s="94" t="s">
        <v>518</v>
      </c>
      <c r="B229" s="94" t="s">
        <v>519</v>
      </c>
      <c r="C229" s="90">
        <v>140.14883720930223</v>
      </c>
      <c r="D229" s="91">
        <v>3495</v>
      </c>
      <c r="E229" s="92">
        <v>4.0099810360315367E-2</v>
      </c>
      <c r="F229" s="93">
        <v>115183</v>
      </c>
      <c r="G229" s="93"/>
      <c r="H229" s="93">
        <v>0</v>
      </c>
      <c r="I229" s="93">
        <v>0</v>
      </c>
      <c r="J229" s="93">
        <v>0</v>
      </c>
      <c r="K229" s="93">
        <v>115183</v>
      </c>
      <c r="L229" s="98"/>
      <c r="M229" s="99">
        <f t="shared" si="3"/>
        <v>115183</v>
      </c>
      <c r="N229" s="54"/>
    </row>
    <row r="230" spans="1:14" x14ac:dyDescent="0.25">
      <c r="A230" s="94" t="s">
        <v>520</v>
      </c>
      <c r="B230" s="94" t="s">
        <v>521</v>
      </c>
      <c r="C230" s="90">
        <v>226.03896103896108</v>
      </c>
      <c r="D230" s="91">
        <v>1581</v>
      </c>
      <c r="E230" s="92">
        <v>0.1429721448696781</v>
      </c>
      <c r="F230" s="93">
        <v>200023</v>
      </c>
      <c r="G230" s="93"/>
      <c r="H230" s="93">
        <v>36288</v>
      </c>
      <c r="I230" s="93">
        <v>98850</v>
      </c>
      <c r="J230" s="93">
        <v>86793</v>
      </c>
      <c r="K230" s="93">
        <v>421954</v>
      </c>
      <c r="L230" s="98"/>
      <c r="M230" s="99">
        <f t="shared" si="3"/>
        <v>421954</v>
      </c>
      <c r="N230" s="54"/>
    </row>
    <row r="231" spans="1:14" x14ac:dyDescent="0.25">
      <c r="A231" s="94" t="s">
        <v>522</v>
      </c>
      <c r="B231" s="94" t="s">
        <v>523</v>
      </c>
      <c r="C231" s="90">
        <v>111.32551319648096</v>
      </c>
      <c r="D231" s="91">
        <v>4870</v>
      </c>
      <c r="E231" s="92">
        <v>2.2859448294965289E-2</v>
      </c>
      <c r="F231" s="93">
        <v>95433</v>
      </c>
      <c r="G231" s="93"/>
      <c r="H231" s="93">
        <v>0</v>
      </c>
      <c r="I231" s="93">
        <v>0</v>
      </c>
      <c r="J231" s="93">
        <v>0</v>
      </c>
      <c r="K231" s="93">
        <v>95433</v>
      </c>
      <c r="L231" s="98"/>
      <c r="M231" s="99">
        <f t="shared" si="3"/>
        <v>95433</v>
      </c>
      <c r="N231" s="54"/>
    </row>
    <row r="232" spans="1:14" x14ac:dyDescent="0.25">
      <c r="A232" s="94" t="s">
        <v>524</v>
      </c>
      <c r="B232" s="94" t="s">
        <v>525</v>
      </c>
      <c r="C232" s="90">
        <v>213.89771197846579</v>
      </c>
      <c r="D232" s="91">
        <v>2294</v>
      </c>
      <c r="E232" s="92">
        <v>9.3242245849374794E-2</v>
      </c>
      <c r="F232" s="93">
        <v>189670</v>
      </c>
      <c r="G232" s="93"/>
      <c r="H232" s="93">
        <v>0</v>
      </c>
      <c r="I232" s="93">
        <v>93583</v>
      </c>
      <c r="J232" s="93">
        <v>82103</v>
      </c>
      <c r="K232" s="93">
        <v>365356</v>
      </c>
      <c r="L232" s="98"/>
      <c r="M232" s="99">
        <f t="shared" si="3"/>
        <v>365356</v>
      </c>
      <c r="N232" s="54"/>
    </row>
    <row r="233" spans="1:14" x14ac:dyDescent="0.25">
      <c r="A233" s="94" t="s">
        <v>526</v>
      </c>
      <c r="B233" s="94" t="s">
        <v>527</v>
      </c>
      <c r="C233" s="90">
        <v>475.42352941176438</v>
      </c>
      <c r="D233" s="91">
        <v>4947</v>
      </c>
      <c r="E233" s="92">
        <v>9.6103401942948127E-2</v>
      </c>
      <c r="F233" s="93">
        <v>362989</v>
      </c>
      <c r="G233" s="93"/>
      <c r="H233" s="93">
        <v>0</v>
      </c>
      <c r="I233" s="93">
        <v>207765</v>
      </c>
      <c r="J233" s="93">
        <v>182272</v>
      </c>
      <c r="K233" s="93">
        <v>753026</v>
      </c>
      <c r="L233" s="98"/>
      <c r="M233" s="99">
        <f t="shared" si="3"/>
        <v>753026</v>
      </c>
      <c r="N233" s="54"/>
    </row>
    <row r="234" spans="1:14" x14ac:dyDescent="0.25">
      <c r="A234" s="94" t="s">
        <v>528</v>
      </c>
      <c r="B234" s="94" t="s">
        <v>529</v>
      </c>
      <c r="C234" s="90">
        <v>5922.9224692961025</v>
      </c>
      <c r="D234" s="91">
        <v>26182</v>
      </c>
      <c r="E234" s="92">
        <v>0.22622116222198849</v>
      </c>
      <c r="F234" s="93">
        <v>3990188</v>
      </c>
      <c r="G234" s="93">
        <v>14147</v>
      </c>
      <c r="H234" s="93">
        <v>1423450</v>
      </c>
      <c r="I234" s="93">
        <v>4587263</v>
      </c>
      <c r="J234" s="93">
        <v>5776965</v>
      </c>
      <c r="K234" s="93">
        <v>15777866</v>
      </c>
      <c r="L234" s="98"/>
      <c r="M234" s="99">
        <f t="shared" si="3"/>
        <v>15777866</v>
      </c>
      <c r="N234" s="54"/>
    </row>
    <row r="235" spans="1:14" x14ac:dyDescent="0.25">
      <c r="A235" s="94" t="s">
        <v>530</v>
      </c>
      <c r="B235" s="94" t="s">
        <v>531</v>
      </c>
      <c r="C235" s="90">
        <v>12.064516129032258</v>
      </c>
      <c r="D235" s="91">
        <v>113</v>
      </c>
      <c r="E235" s="92">
        <v>0.10676562946046246</v>
      </c>
      <c r="F235" s="93">
        <v>8320</v>
      </c>
      <c r="G235" s="93"/>
      <c r="H235" s="93">
        <v>3510</v>
      </c>
      <c r="I235" s="93">
        <v>5197</v>
      </c>
      <c r="J235" s="93">
        <v>4556</v>
      </c>
      <c r="K235" s="93">
        <v>21583</v>
      </c>
      <c r="L235" s="98"/>
      <c r="M235" s="99">
        <f t="shared" si="3"/>
        <v>21583</v>
      </c>
      <c r="N235" s="54"/>
    </row>
    <row r="236" spans="1:14" x14ac:dyDescent="0.25">
      <c r="A236" s="94" t="s">
        <v>532</v>
      </c>
      <c r="B236" s="94" t="s">
        <v>533</v>
      </c>
      <c r="C236" s="90">
        <v>37.122302158273385</v>
      </c>
      <c r="D236" s="91">
        <v>1027</v>
      </c>
      <c r="E236" s="92">
        <v>3.6146350689652759E-2</v>
      </c>
      <c r="F236" s="93">
        <v>30501</v>
      </c>
      <c r="G236" s="93"/>
      <c r="H236" s="93">
        <v>0</v>
      </c>
      <c r="I236" s="93">
        <v>0</v>
      </c>
      <c r="J236" s="93">
        <v>0</v>
      </c>
      <c r="K236" s="93">
        <v>30501</v>
      </c>
      <c r="L236" s="98"/>
      <c r="M236" s="99">
        <f t="shared" si="3"/>
        <v>30501</v>
      </c>
      <c r="N236" s="54"/>
    </row>
    <row r="237" spans="1:14" x14ac:dyDescent="0.25">
      <c r="A237" s="94" t="s">
        <v>534</v>
      </c>
      <c r="B237" s="94" t="s">
        <v>535</v>
      </c>
      <c r="C237" s="90">
        <v>79.350233470840479</v>
      </c>
      <c r="D237" s="91">
        <v>587</v>
      </c>
      <c r="E237" s="92">
        <v>0.13519999999999985</v>
      </c>
      <c r="F237" s="93">
        <v>61850</v>
      </c>
      <c r="G237" s="93"/>
      <c r="H237" s="93">
        <v>0</v>
      </c>
      <c r="I237" s="93">
        <v>38396</v>
      </c>
      <c r="J237" s="93">
        <v>35588</v>
      </c>
      <c r="K237" s="93">
        <v>135834</v>
      </c>
      <c r="L237" s="98"/>
      <c r="M237" s="99">
        <f t="shared" si="3"/>
        <v>135834</v>
      </c>
      <c r="N237" s="54"/>
    </row>
    <row r="238" spans="1:14" x14ac:dyDescent="0.25">
      <c r="A238" s="94" t="s">
        <v>536</v>
      </c>
      <c r="B238" s="94" t="s">
        <v>537</v>
      </c>
      <c r="C238" s="90">
        <v>78.271043207172852</v>
      </c>
      <c r="D238" s="91">
        <v>250</v>
      </c>
      <c r="E238" s="92">
        <v>0.31309999999999999</v>
      </c>
      <c r="F238" s="93">
        <v>64851</v>
      </c>
      <c r="G238" s="93"/>
      <c r="H238" s="93">
        <v>19079</v>
      </c>
      <c r="I238" s="93">
        <v>73612</v>
      </c>
      <c r="J238" s="93">
        <v>106401</v>
      </c>
      <c r="K238" s="93">
        <v>263943</v>
      </c>
      <c r="L238" s="98"/>
      <c r="M238" s="99">
        <f t="shared" si="3"/>
        <v>263943</v>
      </c>
      <c r="N238" s="54"/>
    </row>
    <row r="239" spans="1:14" x14ac:dyDescent="0.25">
      <c r="A239" s="94" t="s">
        <v>538</v>
      </c>
      <c r="B239" s="94" t="s">
        <v>539</v>
      </c>
      <c r="C239" s="90">
        <v>339.66597606724724</v>
      </c>
      <c r="D239" s="91">
        <v>1042</v>
      </c>
      <c r="E239" s="92">
        <v>0.32600000000000007</v>
      </c>
      <c r="F239" s="93">
        <v>229016</v>
      </c>
      <c r="G239" s="93"/>
      <c r="H239" s="93">
        <v>80569</v>
      </c>
      <c r="I239" s="93">
        <v>252751</v>
      </c>
      <c r="J239" s="93">
        <v>313395</v>
      </c>
      <c r="K239" s="93">
        <v>875731</v>
      </c>
      <c r="L239" s="98"/>
      <c r="M239" s="99">
        <f t="shared" si="3"/>
        <v>875731</v>
      </c>
      <c r="N239" s="54"/>
    </row>
    <row r="240" spans="1:14" x14ac:dyDescent="0.25">
      <c r="A240" s="94" t="s">
        <v>540</v>
      </c>
      <c r="B240" s="94" t="s">
        <v>541</v>
      </c>
      <c r="C240" s="90">
        <v>291.72317215263359</v>
      </c>
      <c r="D240" s="91">
        <v>1377</v>
      </c>
      <c r="E240" s="92">
        <v>0.21190000000000034</v>
      </c>
      <c r="F240" s="93">
        <v>262508</v>
      </c>
      <c r="G240" s="93"/>
      <c r="H240" s="93">
        <v>71373</v>
      </c>
      <c r="I240" s="93">
        <v>252223</v>
      </c>
      <c r="J240" s="93">
        <v>338842</v>
      </c>
      <c r="K240" s="93">
        <v>924946</v>
      </c>
      <c r="L240" s="98"/>
      <c r="M240" s="99">
        <f t="shared" si="3"/>
        <v>924946</v>
      </c>
      <c r="N240" s="54"/>
    </row>
    <row r="241" spans="1:14" x14ac:dyDescent="0.25">
      <c r="A241" s="94" t="s">
        <v>542</v>
      </c>
      <c r="B241" s="94" t="s">
        <v>543</v>
      </c>
      <c r="C241" s="90">
        <v>129.94251157742235</v>
      </c>
      <c r="D241" s="91">
        <v>413</v>
      </c>
      <c r="E241" s="92">
        <v>0.31460000000000005</v>
      </c>
      <c r="F241" s="93">
        <v>126817</v>
      </c>
      <c r="G241" s="93"/>
      <c r="H241" s="93">
        <v>36876</v>
      </c>
      <c r="I241" s="93">
        <v>135083</v>
      </c>
      <c r="J241" s="93">
        <v>193980</v>
      </c>
      <c r="K241" s="93">
        <v>492756</v>
      </c>
      <c r="L241" s="98"/>
      <c r="M241" s="99">
        <f t="shared" si="3"/>
        <v>492756</v>
      </c>
      <c r="N241" s="54"/>
    </row>
    <row r="242" spans="1:14" x14ac:dyDescent="0.25">
      <c r="A242" s="94" t="s">
        <v>544</v>
      </c>
      <c r="B242" s="94" t="s">
        <v>545</v>
      </c>
      <c r="C242" s="90">
        <v>125.43043283497539</v>
      </c>
      <c r="D242" s="91">
        <v>509</v>
      </c>
      <c r="E242" s="92">
        <v>0.2463999999999999</v>
      </c>
      <c r="F242" s="93">
        <v>88775</v>
      </c>
      <c r="G242" s="93"/>
      <c r="H242" s="93">
        <v>29275</v>
      </c>
      <c r="I242" s="93">
        <v>115100</v>
      </c>
      <c r="J242" s="93">
        <v>165279</v>
      </c>
      <c r="K242" s="93">
        <v>398429</v>
      </c>
      <c r="L242" s="98"/>
      <c r="M242" s="99">
        <f t="shared" si="3"/>
        <v>398429</v>
      </c>
      <c r="N242" s="54"/>
    </row>
    <row r="243" spans="1:14" x14ac:dyDescent="0.25">
      <c r="A243" s="94" t="s">
        <v>546</v>
      </c>
      <c r="B243" s="94" t="s">
        <v>547</v>
      </c>
      <c r="C243" s="90">
        <v>26.694371936647496</v>
      </c>
      <c r="D243" s="91">
        <v>213</v>
      </c>
      <c r="E243" s="92">
        <v>0.1252999999999998</v>
      </c>
      <c r="F243" s="93">
        <v>23693</v>
      </c>
      <c r="G243" s="93"/>
      <c r="H243" s="93">
        <v>0</v>
      </c>
      <c r="I243" s="93">
        <v>12295</v>
      </c>
      <c r="J243" s="93">
        <v>10930</v>
      </c>
      <c r="K243" s="93">
        <v>46918</v>
      </c>
      <c r="L243" s="98"/>
      <c r="M243" s="99">
        <f t="shared" si="3"/>
        <v>46918</v>
      </c>
      <c r="N243" s="54"/>
    </row>
    <row r="244" spans="1:14" x14ac:dyDescent="0.25">
      <c r="A244" s="94" t="s">
        <v>548</v>
      </c>
      <c r="B244" s="94" t="s">
        <v>549</v>
      </c>
      <c r="C244" s="90">
        <v>76.45747859776607</v>
      </c>
      <c r="D244" s="91">
        <v>364</v>
      </c>
      <c r="E244" s="92">
        <v>0.21</v>
      </c>
      <c r="F244" s="93">
        <v>60873</v>
      </c>
      <c r="G244" s="93"/>
      <c r="H244" s="93">
        <v>17754</v>
      </c>
      <c r="I244" s="93">
        <v>39226</v>
      </c>
      <c r="J244" s="93">
        <v>38173</v>
      </c>
      <c r="K244" s="93">
        <v>156026</v>
      </c>
      <c r="L244" s="98"/>
      <c r="M244" s="99">
        <f t="shared" si="3"/>
        <v>156026</v>
      </c>
      <c r="N244" s="54"/>
    </row>
    <row r="245" spans="1:14" x14ac:dyDescent="0.25">
      <c r="A245" s="94" t="s">
        <v>550</v>
      </c>
      <c r="B245" s="94" t="s">
        <v>551</v>
      </c>
      <c r="C245" s="90">
        <v>178.07585639928075</v>
      </c>
      <c r="D245" s="91">
        <v>697</v>
      </c>
      <c r="E245" s="92">
        <v>0.25549999999999995</v>
      </c>
      <c r="F245" s="93">
        <v>154753</v>
      </c>
      <c r="G245" s="93"/>
      <c r="H245" s="93">
        <v>42836</v>
      </c>
      <c r="I245" s="93">
        <v>166275</v>
      </c>
      <c r="J245" s="93">
        <v>239721</v>
      </c>
      <c r="K245" s="93">
        <v>603585</v>
      </c>
      <c r="L245" s="98"/>
      <c r="M245" s="99">
        <f t="shared" si="3"/>
        <v>603585</v>
      </c>
      <c r="N245" s="54"/>
    </row>
    <row r="246" spans="1:14" x14ac:dyDescent="0.25">
      <c r="A246" s="94" t="s">
        <v>552</v>
      </c>
      <c r="B246" s="94" t="s">
        <v>553</v>
      </c>
      <c r="C246" s="90">
        <v>88.283236372131398</v>
      </c>
      <c r="D246" s="91">
        <v>293</v>
      </c>
      <c r="E246" s="92">
        <v>0.30130000000000001</v>
      </c>
      <c r="F246" s="93">
        <v>77450</v>
      </c>
      <c r="G246" s="93"/>
      <c r="H246" s="93">
        <v>21366</v>
      </c>
      <c r="I246" s="93">
        <v>85466</v>
      </c>
      <c r="J246" s="93">
        <v>122163</v>
      </c>
      <c r="K246" s="93">
        <v>306445</v>
      </c>
      <c r="L246" s="98"/>
      <c r="M246" s="99">
        <f t="shared" si="3"/>
        <v>306445</v>
      </c>
      <c r="N246" s="54"/>
    </row>
    <row r="247" spans="1:14" x14ac:dyDescent="0.25">
      <c r="A247" s="94" t="s">
        <v>554</v>
      </c>
      <c r="B247" s="94" t="s">
        <v>555</v>
      </c>
      <c r="C247" s="90">
        <v>33.008940673938888</v>
      </c>
      <c r="D247" s="91">
        <v>284</v>
      </c>
      <c r="E247" s="92">
        <v>0.11620000000000003</v>
      </c>
      <c r="F247" s="93">
        <v>32857</v>
      </c>
      <c r="G247" s="93"/>
      <c r="H247" s="93">
        <v>5051</v>
      </c>
      <c r="I247" s="93">
        <v>20815</v>
      </c>
      <c r="J247" s="93">
        <v>23134</v>
      </c>
      <c r="K247" s="93">
        <v>81857</v>
      </c>
      <c r="L247" s="98"/>
      <c r="M247" s="99">
        <f t="shared" si="3"/>
        <v>81857</v>
      </c>
      <c r="N247" s="54"/>
    </row>
    <row r="248" spans="1:14" x14ac:dyDescent="0.25">
      <c r="A248" s="94" t="s">
        <v>556</v>
      </c>
      <c r="B248" s="94" t="s">
        <v>557</v>
      </c>
      <c r="C248" s="90">
        <v>65.904976247629733</v>
      </c>
      <c r="D248" s="91">
        <v>328</v>
      </c>
      <c r="E248" s="92">
        <v>0.20089999999999969</v>
      </c>
      <c r="F248" s="93">
        <v>58656</v>
      </c>
      <c r="G248" s="93"/>
      <c r="H248" s="93">
        <v>7247</v>
      </c>
      <c r="I248" s="93">
        <v>34105</v>
      </c>
      <c r="J248" s="93">
        <v>35321</v>
      </c>
      <c r="K248" s="93">
        <v>135329</v>
      </c>
      <c r="L248" s="98"/>
      <c r="M248" s="99">
        <f t="shared" si="3"/>
        <v>135329</v>
      </c>
      <c r="N248" s="54"/>
    </row>
    <row r="249" spans="1:14" x14ac:dyDescent="0.25">
      <c r="A249" s="94" t="s">
        <v>558</v>
      </c>
      <c r="B249" s="94" t="s">
        <v>559</v>
      </c>
      <c r="C249" s="90">
        <v>99.844042539486409</v>
      </c>
      <c r="D249" s="91">
        <v>323</v>
      </c>
      <c r="E249" s="92">
        <v>0.30909999999999999</v>
      </c>
      <c r="F249" s="93">
        <v>90354</v>
      </c>
      <c r="G249" s="93"/>
      <c r="H249" s="93">
        <v>25797</v>
      </c>
      <c r="I249" s="93">
        <v>93341</v>
      </c>
      <c r="J249" s="93">
        <v>134834</v>
      </c>
      <c r="K249" s="93">
        <v>344326</v>
      </c>
      <c r="L249" s="98"/>
      <c r="M249" s="99">
        <f t="shared" si="3"/>
        <v>344326</v>
      </c>
      <c r="N249" s="54"/>
    </row>
    <row r="250" spans="1:14" x14ac:dyDescent="0.25">
      <c r="A250" s="94" t="s">
        <v>560</v>
      </c>
      <c r="B250" s="94" t="s">
        <v>561</v>
      </c>
      <c r="C250" s="90">
        <v>511.58654321565712</v>
      </c>
      <c r="D250" s="91">
        <v>2215</v>
      </c>
      <c r="E250" s="92">
        <v>0.23099999999999951</v>
      </c>
      <c r="F250" s="93">
        <v>445561</v>
      </c>
      <c r="G250" s="93"/>
      <c r="H250" s="93">
        <v>123130</v>
      </c>
      <c r="I250" s="93">
        <v>469698</v>
      </c>
      <c r="J250" s="93">
        <v>668102</v>
      </c>
      <c r="K250" s="93">
        <v>1706491</v>
      </c>
      <c r="L250" s="98"/>
      <c r="M250" s="99">
        <f t="shared" si="3"/>
        <v>1706491</v>
      </c>
      <c r="N250" s="54"/>
    </row>
    <row r="251" spans="1:14" x14ac:dyDescent="0.25">
      <c r="A251" s="94" t="s">
        <v>562</v>
      </c>
      <c r="B251" s="94" t="s">
        <v>563</v>
      </c>
      <c r="C251" s="90">
        <v>317.71281871328</v>
      </c>
      <c r="D251" s="91">
        <v>1637</v>
      </c>
      <c r="E251" s="92">
        <v>0.19410000000000013</v>
      </c>
      <c r="F251" s="93">
        <v>219250</v>
      </c>
      <c r="G251" s="93"/>
      <c r="H251" s="93">
        <v>73039</v>
      </c>
      <c r="I251" s="93">
        <v>218997</v>
      </c>
      <c r="J251" s="93">
        <v>263739</v>
      </c>
      <c r="K251" s="93">
        <v>775025</v>
      </c>
      <c r="L251" s="98"/>
      <c r="M251" s="99">
        <f t="shared" si="3"/>
        <v>775025</v>
      </c>
      <c r="N251" s="54"/>
    </row>
    <row r="252" spans="1:14" x14ac:dyDescent="0.25">
      <c r="A252" s="94" t="s">
        <v>564</v>
      </c>
      <c r="B252" s="94" t="s">
        <v>565</v>
      </c>
      <c r="C252" s="90">
        <v>39.256276102477052</v>
      </c>
      <c r="D252" s="91">
        <v>970</v>
      </c>
      <c r="E252" s="92">
        <v>4.0500000000000057E-2</v>
      </c>
      <c r="F252" s="93">
        <v>34621</v>
      </c>
      <c r="G252" s="93"/>
      <c r="H252" s="93">
        <v>0</v>
      </c>
      <c r="I252" s="93">
        <v>0</v>
      </c>
      <c r="J252" s="93">
        <v>0</v>
      </c>
      <c r="K252" s="93">
        <v>34621</v>
      </c>
      <c r="L252" s="98"/>
      <c r="M252" s="99">
        <f t="shared" si="3"/>
        <v>34621</v>
      </c>
      <c r="N252" s="54"/>
    </row>
    <row r="253" spans="1:14" x14ac:dyDescent="0.25">
      <c r="A253" s="94" t="s">
        <v>566</v>
      </c>
      <c r="B253" s="94" t="s">
        <v>567</v>
      </c>
      <c r="C253" s="90">
        <v>19.62063591677223</v>
      </c>
      <c r="D253" s="91">
        <v>251</v>
      </c>
      <c r="E253" s="92">
        <v>7.819999999999995E-2</v>
      </c>
      <c r="F253" s="93">
        <v>14823</v>
      </c>
      <c r="G253" s="93"/>
      <c r="H253" s="93">
        <v>0</v>
      </c>
      <c r="I253" s="93">
        <v>8973</v>
      </c>
      <c r="J253" s="93">
        <v>8238</v>
      </c>
      <c r="K253" s="93">
        <v>32034</v>
      </c>
      <c r="L253" s="98"/>
      <c r="M253" s="99">
        <f t="shared" si="3"/>
        <v>32034</v>
      </c>
      <c r="N253" s="54"/>
    </row>
    <row r="254" spans="1:14" x14ac:dyDescent="0.25">
      <c r="A254" s="94" t="s">
        <v>568</v>
      </c>
      <c r="B254" s="94" t="s">
        <v>569</v>
      </c>
      <c r="C254" s="90">
        <v>66.020575039066799</v>
      </c>
      <c r="D254" s="91">
        <v>770</v>
      </c>
      <c r="E254" s="92">
        <v>8.5700000000000068E-2</v>
      </c>
      <c r="F254" s="93">
        <v>54866</v>
      </c>
      <c r="G254" s="93"/>
      <c r="H254" s="93">
        <v>0</v>
      </c>
      <c r="I254" s="93">
        <v>36011</v>
      </c>
      <c r="J254" s="93">
        <v>40450</v>
      </c>
      <c r="K254" s="93">
        <v>131327</v>
      </c>
      <c r="L254" s="98"/>
      <c r="M254" s="99">
        <f t="shared" si="3"/>
        <v>131327</v>
      </c>
      <c r="N254" s="54"/>
    </row>
    <row r="255" spans="1:14" x14ac:dyDescent="0.25">
      <c r="A255" s="95" t="s">
        <v>570</v>
      </c>
      <c r="B255" s="94" t="s">
        <v>571</v>
      </c>
      <c r="C255" s="90">
        <v>46.54642776166061</v>
      </c>
      <c r="D255" s="91">
        <v>251</v>
      </c>
      <c r="E255" s="92">
        <v>0.1853999999999999</v>
      </c>
      <c r="F255" s="93">
        <v>42238</v>
      </c>
      <c r="G255" s="93"/>
      <c r="H255" s="93">
        <v>5129</v>
      </c>
      <c r="I255" s="93">
        <v>25361</v>
      </c>
      <c r="J255" s="93">
        <v>26544</v>
      </c>
      <c r="K255" s="93">
        <v>99272</v>
      </c>
      <c r="L255" s="98"/>
      <c r="M255" s="99">
        <f t="shared" si="3"/>
        <v>99272</v>
      </c>
      <c r="N255" s="54"/>
    </row>
    <row r="256" spans="1:14" x14ac:dyDescent="0.25">
      <c r="A256" s="94" t="s">
        <v>572</v>
      </c>
      <c r="B256" s="94" t="s">
        <v>573</v>
      </c>
      <c r="C256" s="90">
        <v>101.78117993688811</v>
      </c>
      <c r="D256" s="91">
        <v>323</v>
      </c>
      <c r="E256" s="92">
        <v>0.31509999999999994</v>
      </c>
      <c r="F256" s="93">
        <v>78246</v>
      </c>
      <c r="G256" s="93"/>
      <c r="H256" s="93">
        <v>24463</v>
      </c>
      <c r="I256" s="93">
        <v>94583</v>
      </c>
      <c r="J256" s="93">
        <v>136131</v>
      </c>
      <c r="K256" s="93">
        <v>333423</v>
      </c>
      <c r="L256" s="98"/>
      <c r="M256" s="99">
        <f t="shared" si="3"/>
        <v>333423</v>
      </c>
      <c r="N256" s="54"/>
    </row>
    <row r="257" spans="1:14" x14ac:dyDescent="0.25">
      <c r="A257" s="94" t="s">
        <v>574</v>
      </c>
      <c r="B257" s="94" t="s">
        <v>575</v>
      </c>
      <c r="C257" s="90">
        <v>112.66878893093005</v>
      </c>
      <c r="D257" s="91">
        <v>406</v>
      </c>
      <c r="E257" s="92">
        <v>0.27750000000000002</v>
      </c>
      <c r="F257" s="93">
        <v>95179</v>
      </c>
      <c r="G257" s="93"/>
      <c r="H257" s="93">
        <v>26767</v>
      </c>
      <c r="I257" s="93">
        <v>104658</v>
      </c>
      <c r="J257" s="93">
        <v>150658</v>
      </c>
      <c r="K257" s="93">
        <v>377262</v>
      </c>
      <c r="L257" s="98"/>
      <c r="M257" s="99">
        <f t="shared" si="3"/>
        <v>377262</v>
      </c>
      <c r="N257" s="54"/>
    </row>
    <row r="258" spans="1:14" x14ac:dyDescent="0.25">
      <c r="A258" s="94" t="s">
        <v>576</v>
      </c>
      <c r="B258" s="94" t="s">
        <v>577</v>
      </c>
      <c r="C258" s="90">
        <v>260.33581386561133</v>
      </c>
      <c r="D258" s="91">
        <v>1076</v>
      </c>
      <c r="E258" s="92">
        <v>0.24190000000000025</v>
      </c>
      <c r="F258" s="93">
        <v>179874</v>
      </c>
      <c r="G258" s="93"/>
      <c r="H258" s="93">
        <v>61742</v>
      </c>
      <c r="I258" s="93">
        <v>186599</v>
      </c>
      <c r="J258" s="93">
        <v>227832</v>
      </c>
      <c r="K258" s="93">
        <v>656047</v>
      </c>
      <c r="L258" s="98"/>
      <c r="M258" s="99">
        <f t="shared" si="3"/>
        <v>656047</v>
      </c>
      <c r="N258" s="54"/>
    </row>
    <row r="259" spans="1:14" x14ac:dyDescent="0.25">
      <c r="A259" s="94" t="s">
        <v>578</v>
      </c>
      <c r="B259" s="94" t="s">
        <v>579</v>
      </c>
      <c r="C259" s="90">
        <v>449.78837084904632</v>
      </c>
      <c r="D259" s="91">
        <v>1509</v>
      </c>
      <c r="E259" s="92">
        <v>0.2980999999999997</v>
      </c>
      <c r="F259" s="93">
        <v>304644</v>
      </c>
      <c r="G259" s="93"/>
      <c r="H259" s="93">
        <v>107052</v>
      </c>
      <c r="I259" s="93">
        <v>387305</v>
      </c>
      <c r="J259" s="93">
        <v>527621</v>
      </c>
      <c r="K259" s="93">
        <v>1326622</v>
      </c>
      <c r="L259" s="98"/>
      <c r="M259" s="99">
        <f t="shared" ref="M259:M321" si="4">+K259+L259</f>
        <v>1326622</v>
      </c>
      <c r="N259" s="54"/>
    </row>
    <row r="260" spans="1:14" x14ac:dyDescent="0.25">
      <c r="A260" s="94" t="s">
        <v>580</v>
      </c>
      <c r="B260" s="94" t="s">
        <v>581</v>
      </c>
      <c r="C260" s="90">
        <v>187.43445918910314</v>
      </c>
      <c r="D260" s="91">
        <v>748</v>
      </c>
      <c r="E260" s="92">
        <v>0.25059999999999971</v>
      </c>
      <c r="F260" s="93">
        <v>161627</v>
      </c>
      <c r="G260" s="93"/>
      <c r="H260" s="93">
        <v>44590</v>
      </c>
      <c r="I260" s="93">
        <v>180977</v>
      </c>
      <c r="J260" s="93">
        <v>258373</v>
      </c>
      <c r="K260" s="93">
        <v>645567</v>
      </c>
      <c r="L260" s="98"/>
      <c r="M260" s="99">
        <f t="shared" si="4"/>
        <v>645567</v>
      </c>
      <c r="N260" s="54"/>
    </row>
    <row r="261" spans="1:14" x14ac:dyDescent="0.25">
      <c r="A261" s="94" t="s">
        <v>582</v>
      </c>
      <c r="B261" s="94" t="s">
        <v>583</v>
      </c>
      <c r="C261" s="90">
        <v>286.49963391019236</v>
      </c>
      <c r="D261" s="91">
        <v>1426</v>
      </c>
      <c r="E261" s="92">
        <v>0.20089999999999972</v>
      </c>
      <c r="F261" s="93">
        <v>194551</v>
      </c>
      <c r="G261" s="93"/>
      <c r="H261" s="93">
        <v>66255</v>
      </c>
      <c r="I261" s="93">
        <v>216142</v>
      </c>
      <c r="J261" s="93">
        <v>270571</v>
      </c>
      <c r="K261" s="93">
        <v>747519</v>
      </c>
      <c r="L261" s="98"/>
      <c r="M261" s="99">
        <f t="shared" si="4"/>
        <v>747519</v>
      </c>
      <c r="N261" s="54"/>
    </row>
    <row r="262" spans="1:14" x14ac:dyDescent="0.25">
      <c r="A262" s="94" t="s">
        <v>584</v>
      </c>
      <c r="B262" s="94" t="s">
        <v>585</v>
      </c>
      <c r="C262" s="90">
        <v>196.91663032475412</v>
      </c>
      <c r="D262" s="91">
        <v>1459</v>
      </c>
      <c r="E262" s="92">
        <v>0.13500000000000001</v>
      </c>
      <c r="F262" s="93">
        <v>144745</v>
      </c>
      <c r="G262" s="93"/>
      <c r="H262" s="93">
        <v>0</v>
      </c>
      <c r="I262" s="93">
        <v>108868</v>
      </c>
      <c r="J262" s="93">
        <v>117434</v>
      </c>
      <c r="K262" s="93">
        <v>371047</v>
      </c>
      <c r="L262" s="98"/>
      <c r="M262" s="99">
        <f t="shared" si="4"/>
        <v>371047</v>
      </c>
      <c r="N262" s="54"/>
    </row>
    <row r="263" spans="1:14" x14ac:dyDescent="0.25">
      <c r="A263" s="94" t="s">
        <v>586</v>
      </c>
      <c r="B263" s="94" t="s">
        <v>587</v>
      </c>
      <c r="C263" s="90">
        <v>38.070074055233825</v>
      </c>
      <c r="D263" s="91">
        <v>898</v>
      </c>
      <c r="E263" s="92">
        <v>4.2400000000000063E-2</v>
      </c>
      <c r="F263" s="93">
        <v>33460</v>
      </c>
      <c r="G263" s="93"/>
      <c r="H263" s="93">
        <v>0</v>
      </c>
      <c r="I263" s="93">
        <v>0</v>
      </c>
      <c r="J263" s="93">
        <v>0</v>
      </c>
      <c r="K263" s="93">
        <v>33460</v>
      </c>
      <c r="L263" s="98"/>
      <c r="M263" s="99">
        <f t="shared" si="4"/>
        <v>33460</v>
      </c>
      <c r="N263" s="54"/>
    </row>
    <row r="264" spans="1:14" x14ac:dyDescent="0.25">
      <c r="A264" s="94" t="s">
        <v>588</v>
      </c>
      <c r="B264" s="94" t="s">
        <v>589</v>
      </c>
      <c r="C264" s="90">
        <v>114.79905068610987</v>
      </c>
      <c r="D264" s="91">
        <v>703</v>
      </c>
      <c r="E264" s="92">
        <v>0.16329999999999992</v>
      </c>
      <c r="F264" s="93">
        <v>99945</v>
      </c>
      <c r="G264" s="93"/>
      <c r="H264" s="93">
        <v>27761</v>
      </c>
      <c r="I264" s="93">
        <v>108041</v>
      </c>
      <c r="J264" s="93">
        <v>154913</v>
      </c>
      <c r="K264" s="93">
        <v>390660</v>
      </c>
      <c r="L264" s="98"/>
      <c r="M264" s="99">
        <f t="shared" si="4"/>
        <v>390660</v>
      </c>
      <c r="N264" s="54"/>
    </row>
    <row r="265" spans="1:14" x14ac:dyDescent="0.25">
      <c r="A265" s="94" t="s">
        <v>590</v>
      </c>
      <c r="B265" s="94" t="s">
        <v>591</v>
      </c>
      <c r="C265" s="90">
        <v>15.173972361593778</v>
      </c>
      <c r="D265" s="91">
        <v>218</v>
      </c>
      <c r="E265" s="92">
        <v>6.9599999999999967E-2</v>
      </c>
      <c r="F265" s="93">
        <v>11293</v>
      </c>
      <c r="G265" s="93"/>
      <c r="H265" s="93">
        <v>0</v>
      </c>
      <c r="I265" s="93">
        <v>7098</v>
      </c>
      <c r="J265" s="93">
        <v>6756</v>
      </c>
      <c r="K265" s="93">
        <v>25147</v>
      </c>
      <c r="L265" s="98"/>
      <c r="M265" s="99">
        <f t="shared" si="4"/>
        <v>25147</v>
      </c>
      <c r="N265" s="54"/>
    </row>
    <row r="266" spans="1:14" x14ac:dyDescent="0.25">
      <c r="A266" s="94" t="s">
        <v>592</v>
      </c>
      <c r="B266" s="94" t="s">
        <v>593</v>
      </c>
      <c r="C266" s="90">
        <v>118.78319119882512</v>
      </c>
      <c r="D266" s="91">
        <v>383</v>
      </c>
      <c r="E266" s="92">
        <v>0.31010000000000004</v>
      </c>
      <c r="F266" s="93">
        <v>101225</v>
      </c>
      <c r="G266" s="93"/>
      <c r="H266" s="93">
        <v>29006</v>
      </c>
      <c r="I266" s="93">
        <v>112430</v>
      </c>
      <c r="J266" s="93">
        <v>161517</v>
      </c>
      <c r="K266" s="93">
        <v>404178</v>
      </c>
      <c r="L266" s="98"/>
      <c r="M266" s="99">
        <f t="shared" si="4"/>
        <v>404178</v>
      </c>
      <c r="N266" s="54"/>
    </row>
    <row r="267" spans="1:14" x14ac:dyDescent="0.25">
      <c r="A267" s="94" t="s">
        <v>594</v>
      </c>
      <c r="B267" s="94" t="s">
        <v>595</v>
      </c>
      <c r="C267" s="90">
        <v>277.52649813999238</v>
      </c>
      <c r="D267" s="91">
        <v>701</v>
      </c>
      <c r="E267" s="92">
        <v>0.39589999999999981</v>
      </c>
      <c r="F267" s="93">
        <v>189477</v>
      </c>
      <c r="G267" s="93"/>
      <c r="H267" s="93">
        <v>66076</v>
      </c>
      <c r="I267" s="93">
        <v>222112</v>
      </c>
      <c r="J267" s="93">
        <v>284329</v>
      </c>
      <c r="K267" s="93">
        <v>761994</v>
      </c>
      <c r="L267" s="98"/>
      <c r="M267" s="99">
        <f t="shared" si="4"/>
        <v>761994</v>
      </c>
      <c r="N267" s="54"/>
    </row>
    <row r="268" spans="1:14" x14ac:dyDescent="0.25">
      <c r="A268" s="94" t="s">
        <v>596</v>
      </c>
      <c r="B268" s="94" t="s">
        <v>597</v>
      </c>
      <c r="C268" s="90">
        <v>193.28361731294902</v>
      </c>
      <c r="D268" s="91">
        <v>794</v>
      </c>
      <c r="E268" s="92">
        <v>0.24340000000000003</v>
      </c>
      <c r="F268" s="93">
        <v>132312</v>
      </c>
      <c r="G268" s="93"/>
      <c r="H268" s="93">
        <v>45905</v>
      </c>
      <c r="I268" s="93">
        <v>137433</v>
      </c>
      <c r="J268" s="93">
        <v>167093</v>
      </c>
      <c r="K268" s="93">
        <v>482743</v>
      </c>
      <c r="L268" s="98"/>
      <c r="M268" s="99">
        <f t="shared" si="4"/>
        <v>482743</v>
      </c>
      <c r="N268" s="54"/>
    </row>
    <row r="269" spans="1:14" x14ac:dyDescent="0.25">
      <c r="A269" s="94" t="s">
        <v>598</v>
      </c>
      <c r="B269" s="94" t="s">
        <v>599</v>
      </c>
      <c r="C269" s="90">
        <v>35.181104484253396</v>
      </c>
      <c r="D269" s="91">
        <v>306</v>
      </c>
      <c r="E269" s="92">
        <v>0.115</v>
      </c>
      <c r="F269" s="93">
        <v>29975</v>
      </c>
      <c r="G269" s="93"/>
      <c r="H269" s="93">
        <v>0</v>
      </c>
      <c r="I269" s="93">
        <v>19850</v>
      </c>
      <c r="J269" s="93">
        <v>21321</v>
      </c>
      <c r="K269" s="93">
        <v>71146</v>
      </c>
      <c r="L269" s="98"/>
      <c r="M269" s="99">
        <f t="shared" si="4"/>
        <v>71146</v>
      </c>
      <c r="N269" s="54"/>
    </row>
    <row r="270" spans="1:14" x14ac:dyDescent="0.25">
      <c r="A270" s="94" t="s">
        <v>600</v>
      </c>
      <c r="B270" s="94" t="s">
        <v>601</v>
      </c>
      <c r="C270" s="90">
        <v>134.65282318654775</v>
      </c>
      <c r="D270" s="91">
        <v>778</v>
      </c>
      <c r="E270" s="92">
        <v>0.17309999999999984</v>
      </c>
      <c r="F270" s="93">
        <v>111501</v>
      </c>
      <c r="G270" s="93"/>
      <c r="H270" s="93">
        <v>29952</v>
      </c>
      <c r="I270" s="93">
        <v>88562</v>
      </c>
      <c r="J270" s="93">
        <v>103965</v>
      </c>
      <c r="K270" s="93">
        <v>333980</v>
      </c>
      <c r="L270" s="98"/>
      <c r="M270" s="99">
        <f t="shared" si="4"/>
        <v>333980</v>
      </c>
      <c r="N270" s="54"/>
    </row>
    <row r="271" spans="1:14" x14ac:dyDescent="0.25">
      <c r="A271" s="94" t="s">
        <v>602</v>
      </c>
      <c r="B271" s="94" t="s">
        <v>603</v>
      </c>
      <c r="C271" s="90">
        <v>29.410103008142187</v>
      </c>
      <c r="D271" s="91">
        <v>126</v>
      </c>
      <c r="E271" s="92">
        <v>0.23339999999999997</v>
      </c>
      <c r="F271" s="93">
        <v>20455</v>
      </c>
      <c r="G271" s="93"/>
      <c r="H271" s="93">
        <v>6343</v>
      </c>
      <c r="I271" s="93">
        <v>19280</v>
      </c>
      <c r="J271" s="93">
        <v>22566</v>
      </c>
      <c r="K271" s="93">
        <v>68644</v>
      </c>
      <c r="L271" s="98"/>
      <c r="M271" s="99">
        <f t="shared" si="4"/>
        <v>68644</v>
      </c>
      <c r="N271" s="54"/>
    </row>
    <row r="272" spans="1:14" x14ac:dyDescent="0.25">
      <c r="A272" s="94" t="s">
        <v>604</v>
      </c>
      <c r="B272" s="94" t="s">
        <v>605</v>
      </c>
      <c r="C272" s="90">
        <v>194.69400592536377</v>
      </c>
      <c r="D272" s="91">
        <v>646</v>
      </c>
      <c r="E272" s="92">
        <v>0.30139999999999989</v>
      </c>
      <c r="F272" s="93">
        <v>160080</v>
      </c>
      <c r="G272" s="93"/>
      <c r="H272" s="93">
        <v>46598</v>
      </c>
      <c r="I272" s="93">
        <v>181125</v>
      </c>
      <c r="J272" s="93">
        <v>260828</v>
      </c>
      <c r="K272" s="93">
        <v>648631</v>
      </c>
      <c r="L272" s="98"/>
      <c r="M272" s="99">
        <f t="shared" si="4"/>
        <v>648631</v>
      </c>
      <c r="N272" s="54"/>
    </row>
    <row r="273" spans="1:14" x14ac:dyDescent="0.25">
      <c r="A273" s="94" t="s">
        <v>606</v>
      </c>
      <c r="B273" s="94" t="s">
        <v>607</v>
      </c>
      <c r="C273" s="90">
        <v>18.313196035340187</v>
      </c>
      <c r="D273" s="91">
        <v>192</v>
      </c>
      <c r="E273" s="92">
        <v>9.5400000000000026E-2</v>
      </c>
      <c r="F273" s="93">
        <v>13619</v>
      </c>
      <c r="G273" s="93"/>
      <c r="H273" s="93">
        <v>0</v>
      </c>
      <c r="I273" s="93">
        <v>4804</v>
      </c>
      <c r="J273" s="93">
        <v>4922</v>
      </c>
      <c r="K273" s="93">
        <v>23345</v>
      </c>
      <c r="L273" s="98"/>
      <c r="M273" s="99">
        <f t="shared" si="4"/>
        <v>23345</v>
      </c>
      <c r="N273" s="54"/>
    </row>
    <row r="274" spans="1:14" x14ac:dyDescent="0.25">
      <c r="A274" s="94" t="s">
        <v>608</v>
      </c>
      <c r="B274" s="94" t="s">
        <v>609</v>
      </c>
      <c r="C274" s="90">
        <v>22.4435128806258</v>
      </c>
      <c r="D274" s="91">
        <v>176</v>
      </c>
      <c r="E274" s="92">
        <v>0.1275</v>
      </c>
      <c r="F274" s="93">
        <v>20444</v>
      </c>
      <c r="G274" s="93"/>
      <c r="H274" s="93">
        <v>0</v>
      </c>
      <c r="I274" s="93">
        <v>10609</v>
      </c>
      <c r="J274" s="93">
        <v>9692</v>
      </c>
      <c r="K274" s="93">
        <v>40745</v>
      </c>
      <c r="L274" s="98"/>
      <c r="M274" s="99">
        <f t="shared" si="4"/>
        <v>40745</v>
      </c>
      <c r="N274" s="54"/>
    </row>
    <row r="275" spans="1:14" x14ac:dyDescent="0.25">
      <c r="A275" s="94" t="s">
        <v>610</v>
      </c>
      <c r="B275" s="94" t="s">
        <v>611</v>
      </c>
      <c r="C275" s="90">
        <v>1.5737039581752286</v>
      </c>
      <c r="D275" s="91">
        <v>99</v>
      </c>
      <c r="E275" s="92">
        <v>1.5900000000000018E-2</v>
      </c>
      <c r="F275" s="93">
        <v>0</v>
      </c>
      <c r="G275" s="93"/>
      <c r="H275" s="93">
        <v>0</v>
      </c>
      <c r="I275" s="93">
        <v>0</v>
      </c>
      <c r="J275" s="93">
        <v>0</v>
      </c>
      <c r="K275" s="93">
        <v>0</v>
      </c>
      <c r="L275" s="98"/>
      <c r="M275" s="99">
        <f t="shared" si="4"/>
        <v>0</v>
      </c>
      <c r="N275" s="54"/>
    </row>
    <row r="276" spans="1:14" x14ac:dyDescent="0.25">
      <c r="A276" s="94" t="s">
        <v>612</v>
      </c>
      <c r="B276" s="94" t="s">
        <v>613</v>
      </c>
      <c r="C276" s="90">
        <v>301.08223916098314</v>
      </c>
      <c r="D276" s="91">
        <v>1101</v>
      </c>
      <c r="E276" s="92">
        <v>0.27349999999999997</v>
      </c>
      <c r="F276" s="93">
        <v>272249</v>
      </c>
      <c r="G276" s="93"/>
      <c r="H276" s="93">
        <v>75779</v>
      </c>
      <c r="I276" s="93">
        <v>289541</v>
      </c>
      <c r="J276" s="93">
        <v>414554</v>
      </c>
      <c r="K276" s="93">
        <v>1052123</v>
      </c>
      <c r="L276" s="98"/>
      <c r="M276" s="99">
        <f t="shared" si="4"/>
        <v>1052123</v>
      </c>
      <c r="N276" s="54"/>
    </row>
    <row r="277" spans="1:14" x14ac:dyDescent="0.25">
      <c r="A277" s="94" t="s">
        <v>614</v>
      </c>
      <c r="B277" s="94" t="s">
        <v>615</v>
      </c>
      <c r="C277" s="90">
        <v>144.4068880042324</v>
      </c>
      <c r="D277" s="91">
        <v>1698</v>
      </c>
      <c r="E277" s="92">
        <v>8.5000000000000006E-2</v>
      </c>
      <c r="F277" s="93">
        <v>101654</v>
      </c>
      <c r="G277" s="93"/>
      <c r="H277" s="93">
        <v>0</v>
      </c>
      <c r="I277" s="93">
        <v>64520</v>
      </c>
      <c r="J277" s="93">
        <v>65450</v>
      </c>
      <c r="K277" s="93">
        <v>231624</v>
      </c>
      <c r="L277" s="98"/>
      <c r="M277" s="99">
        <f t="shared" si="4"/>
        <v>231624</v>
      </c>
      <c r="N277" s="54"/>
    </row>
    <row r="278" spans="1:14" x14ac:dyDescent="0.25">
      <c r="A278" s="94" t="s">
        <v>616</v>
      </c>
      <c r="B278" s="94" t="s">
        <v>617</v>
      </c>
      <c r="C278" s="90">
        <v>50.508102791397015</v>
      </c>
      <c r="D278" s="91">
        <v>282</v>
      </c>
      <c r="E278" s="92">
        <v>0.1790999999999999</v>
      </c>
      <c r="F278" s="93">
        <v>44994</v>
      </c>
      <c r="G278" s="93"/>
      <c r="H278" s="93">
        <v>10708</v>
      </c>
      <c r="I278" s="93">
        <v>26898</v>
      </c>
      <c r="J278" s="93">
        <v>27350</v>
      </c>
      <c r="K278" s="93">
        <v>109950</v>
      </c>
      <c r="L278" s="98"/>
      <c r="M278" s="99">
        <f t="shared" si="4"/>
        <v>109950</v>
      </c>
      <c r="N278" s="54"/>
    </row>
    <row r="279" spans="1:14" x14ac:dyDescent="0.25">
      <c r="A279" s="94" t="s">
        <v>618</v>
      </c>
      <c r="B279" s="94" t="s">
        <v>619</v>
      </c>
      <c r="C279" s="90">
        <v>14.61903527501925</v>
      </c>
      <c r="D279" s="91">
        <v>388</v>
      </c>
      <c r="E279" s="92">
        <v>3.7699999999999928E-2</v>
      </c>
      <c r="F279" s="93">
        <v>11516</v>
      </c>
      <c r="G279" s="93"/>
      <c r="H279" s="93">
        <v>0</v>
      </c>
      <c r="I279" s="93">
        <v>0</v>
      </c>
      <c r="J279" s="93">
        <v>0</v>
      </c>
      <c r="K279" s="93">
        <v>11516</v>
      </c>
      <c r="L279" s="98"/>
      <c r="M279" s="99">
        <f t="shared" si="4"/>
        <v>11516</v>
      </c>
      <c r="N279" s="54"/>
    </row>
    <row r="280" spans="1:14" x14ac:dyDescent="0.25">
      <c r="A280" s="94" t="s">
        <v>620</v>
      </c>
      <c r="B280" s="94" t="s">
        <v>621</v>
      </c>
      <c r="C280" s="90">
        <v>65.662562501526011</v>
      </c>
      <c r="D280" s="91">
        <v>397</v>
      </c>
      <c r="E280" s="92">
        <v>0.16539999999999974</v>
      </c>
      <c r="F280" s="93">
        <v>46480</v>
      </c>
      <c r="G280" s="93"/>
      <c r="H280" s="93">
        <v>11138</v>
      </c>
      <c r="I280" s="93">
        <v>43773</v>
      </c>
      <c r="J280" s="93">
        <v>51990</v>
      </c>
      <c r="K280" s="93">
        <v>153381</v>
      </c>
      <c r="L280" s="98"/>
      <c r="M280" s="99">
        <f t="shared" si="4"/>
        <v>153381</v>
      </c>
      <c r="N280" s="54"/>
    </row>
    <row r="281" spans="1:14" x14ac:dyDescent="0.25">
      <c r="A281" s="94" t="s">
        <v>622</v>
      </c>
      <c r="B281" s="94" t="s">
        <v>623</v>
      </c>
      <c r="C281" s="90">
        <v>228.279001246836</v>
      </c>
      <c r="D281" s="91">
        <v>833</v>
      </c>
      <c r="E281" s="92">
        <v>0.27399999999999991</v>
      </c>
      <c r="F281" s="93">
        <v>197874</v>
      </c>
      <c r="G281" s="93"/>
      <c r="H281" s="93">
        <v>53766</v>
      </c>
      <c r="I281" s="93">
        <v>210648</v>
      </c>
      <c r="J281" s="93">
        <v>302759</v>
      </c>
      <c r="K281" s="93">
        <v>765047</v>
      </c>
      <c r="L281" s="98"/>
      <c r="M281" s="99">
        <f t="shared" si="4"/>
        <v>765047</v>
      </c>
      <c r="N281" s="54"/>
    </row>
    <row r="282" spans="1:14" x14ac:dyDescent="0.25">
      <c r="A282" s="94" t="s">
        <v>624</v>
      </c>
      <c r="B282" s="94" t="s">
        <v>625</v>
      </c>
      <c r="C282" s="90">
        <v>8.2952759863811103</v>
      </c>
      <c r="D282" s="91">
        <v>288</v>
      </c>
      <c r="E282" s="92">
        <v>2.8799999999999978E-2</v>
      </c>
      <c r="F282" s="93">
        <v>0</v>
      </c>
      <c r="G282" s="93"/>
      <c r="H282" s="93">
        <v>0</v>
      </c>
      <c r="I282" s="93">
        <v>0</v>
      </c>
      <c r="J282" s="93">
        <v>0</v>
      </c>
      <c r="K282" s="93">
        <v>0</v>
      </c>
      <c r="L282" s="98"/>
      <c r="M282" s="99">
        <f t="shared" si="4"/>
        <v>0</v>
      </c>
      <c r="N282" s="54"/>
    </row>
    <row r="283" spans="1:14" x14ac:dyDescent="0.25">
      <c r="A283" s="94" t="s">
        <v>626</v>
      </c>
      <c r="B283" s="94" t="s">
        <v>627</v>
      </c>
      <c r="C283" s="90">
        <v>48.388390014889332</v>
      </c>
      <c r="D283" s="91">
        <v>617</v>
      </c>
      <c r="E283" s="92">
        <v>7.8400000000000081E-2</v>
      </c>
      <c r="F283" s="93">
        <v>37245</v>
      </c>
      <c r="G283" s="93"/>
      <c r="H283" s="93">
        <v>0</v>
      </c>
      <c r="I283" s="93">
        <v>19579</v>
      </c>
      <c r="J283" s="93">
        <v>17652</v>
      </c>
      <c r="K283" s="93">
        <v>74476</v>
      </c>
      <c r="L283" s="98"/>
      <c r="M283" s="99">
        <f t="shared" si="4"/>
        <v>74476</v>
      </c>
      <c r="N283" s="54"/>
    </row>
    <row r="284" spans="1:14" x14ac:dyDescent="0.25">
      <c r="A284" s="94" t="s">
        <v>628</v>
      </c>
      <c r="B284" s="94" t="s">
        <v>629</v>
      </c>
      <c r="C284" s="90">
        <v>344.09769113261552</v>
      </c>
      <c r="D284" s="91">
        <v>1126</v>
      </c>
      <c r="E284" s="92">
        <v>0.30559999999999976</v>
      </c>
      <c r="F284" s="93">
        <v>392562</v>
      </c>
      <c r="G284" s="93"/>
      <c r="H284" s="93">
        <v>111492</v>
      </c>
      <c r="I284" s="93">
        <v>388747</v>
      </c>
      <c r="J284" s="93">
        <v>523565</v>
      </c>
      <c r="K284" s="93">
        <v>1416366</v>
      </c>
      <c r="L284" s="98"/>
      <c r="M284" s="99">
        <f t="shared" si="4"/>
        <v>1416366</v>
      </c>
      <c r="N284" s="54"/>
    </row>
    <row r="285" spans="1:14" x14ac:dyDescent="0.25">
      <c r="A285" s="94" t="s">
        <v>630</v>
      </c>
      <c r="B285" s="94" t="s">
        <v>631</v>
      </c>
      <c r="C285" s="90">
        <v>83.759492407405148</v>
      </c>
      <c r="D285" s="91">
        <v>480</v>
      </c>
      <c r="E285" s="92">
        <v>0.17449999999999993</v>
      </c>
      <c r="F285" s="93">
        <v>62179</v>
      </c>
      <c r="G285" s="93"/>
      <c r="H285" s="93">
        <v>19267</v>
      </c>
      <c r="I285" s="93">
        <v>39864</v>
      </c>
      <c r="J285" s="93">
        <v>38353</v>
      </c>
      <c r="K285" s="93">
        <v>159663</v>
      </c>
      <c r="L285" s="51"/>
      <c r="M285" s="99">
        <f t="shared" si="4"/>
        <v>159663</v>
      </c>
      <c r="N285" s="23"/>
    </row>
    <row r="286" spans="1:14" x14ac:dyDescent="0.25">
      <c r="A286" s="94" t="s">
        <v>632</v>
      </c>
      <c r="B286" s="94" t="s">
        <v>633</v>
      </c>
      <c r="C286" s="90">
        <v>181.07757057685748</v>
      </c>
      <c r="D286" s="91">
        <v>666</v>
      </c>
      <c r="E286" s="92">
        <v>0.2719000000000002</v>
      </c>
      <c r="F286" s="93">
        <v>122992</v>
      </c>
      <c r="G286" s="93"/>
      <c r="H286" s="93">
        <v>43128</v>
      </c>
      <c r="I286" s="93">
        <v>138529</v>
      </c>
      <c r="J286" s="93">
        <v>173763</v>
      </c>
      <c r="K286" s="93">
        <v>478412</v>
      </c>
      <c r="L286" s="98"/>
      <c r="M286" s="99">
        <f t="shared" si="4"/>
        <v>478412</v>
      </c>
      <c r="N286" s="54"/>
    </row>
    <row r="287" spans="1:14" x14ac:dyDescent="0.25">
      <c r="A287" s="94" t="s">
        <v>634</v>
      </c>
      <c r="B287" s="94" t="s">
        <v>635</v>
      </c>
      <c r="C287" s="90">
        <v>142.98219395402626</v>
      </c>
      <c r="D287" s="91">
        <v>830</v>
      </c>
      <c r="E287" s="92">
        <v>0.17230000000000015</v>
      </c>
      <c r="F287" s="93">
        <v>129085</v>
      </c>
      <c r="G287" s="93"/>
      <c r="H287" s="93">
        <v>18221</v>
      </c>
      <c r="I287" s="93">
        <v>77051</v>
      </c>
      <c r="J287" s="93">
        <v>80449</v>
      </c>
      <c r="K287" s="93">
        <v>304806</v>
      </c>
      <c r="L287" s="98"/>
      <c r="M287" s="99">
        <f t="shared" si="4"/>
        <v>304806</v>
      </c>
      <c r="N287" s="54"/>
    </row>
    <row r="288" spans="1:14" x14ac:dyDescent="0.25">
      <c r="A288" s="94" t="s">
        <v>636</v>
      </c>
      <c r="B288" s="94" t="s">
        <v>637</v>
      </c>
      <c r="C288" s="90">
        <v>101.05449313598034</v>
      </c>
      <c r="D288" s="91">
        <v>1057</v>
      </c>
      <c r="E288" s="92">
        <v>9.5599999999999602E-2</v>
      </c>
      <c r="F288" s="93">
        <v>75773</v>
      </c>
      <c r="G288" s="93"/>
      <c r="H288" s="93">
        <v>0</v>
      </c>
      <c r="I288" s="93">
        <v>49534</v>
      </c>
      <c r="J288" s="93">
        <v>50240</v>
      </c>
      <c r="K288" s="93">
        <v>175547</v>
      </c>
      <c r="L288" s="98"/>
      <c r="M288" s="99">
        <f t="shared" si="4"/>
        <v>175547</v>
      </c>
      <c r="N288" s="54"/>
    </row>
    <row r="289" spans="1:14" x14ac:dyDescent="0.25">
      <c r="A289" s="94" t="s">
        <v>638</v>
      </c>
      <c r="B289" s="94" t="s">
        <v>639</v>
      </c>
      <c r="C289" s="90">
        <v>53.035959782807069</v>
      </c>
      <c r="D289" s="91">
        <v>825</v>
      </c>
      <c r="E289" s="92">
        <v>6.4300000000000052E-2</v>
      </c>
      <c r="F289" s="93">
        <v>37531</v>
      </c>
      <c r="G289" s="93"/>
      <c r="H289" s="93">
        <v>0</v>
      </c>
      <c r="I289" s="93">
        <v>23826</v>
      </c>
      <c r="J289" s="93">
        <v>21705</v>
      </c>
      <c r="K289" s="93">
        <v>83062</v>
      </c>
      <c r="L289" s="98"/>
      <c r="M289" s="99">
        <f t="shared" si="4"/>
        <v>83062</v>
      </c>
      <c r="N289" s="54"/>
    </row>
    <row r="290" spans="1:14" x14ac:dyDescent="0.25">
      <c r="A290" s="94" t="s">
        <v>640</v>
      </c>
      <c r="B290" s="94" t="s">
        <v>641</v>
      </c>
      <c r="C290" s="90">
        <v>332.96052313438355</v>
      </c>
      <c r="D290" s="91">
        <v>1246</v>
      </c>
      <c r="E290" s="92">
        <v>0.26720000000000022</v>
      </c>
      <c r="F290" s="93">
        <v>226145</v>
      </c>
      <c r="G290" s="93"/>
      <c r="H290" s="93">
        <v>77471</v>
      </c>
      <c r="I290" s="93">
        <v>246781</v>
      </c>
      <c r="J290" s="93">
        <v>299100</v>
      </c>
      <c r="K290" s="93">
        <v>849497</v>
      </c>
      <c r="L290" s="98"/>
      <c r="M290" s="99">
        <f t="shared" si="4"/>
        <v>849497</v>
      </c>
      <c r="N290" s="54"/>
    </row>
    <row r="291" spans="1:14" x14ac:dyDescent="0.25">
      <c r="A291" s="94" t="s">
        <v>642</v>
      </c>
      <c r="B291" s="94" t="s">
        <v>643</v>
      </c>
      <c r="C291" s="90">
        <v>137.96707005701336</v>
      </c>
      <c r="D291" s="91">
        <v>354</v>
      </c>
      <c r="E291" s="92">
        <v>0.38970000000000016</v>
      </c>
      <c r="F291" s="93">
        <v>105427</v>
      </c>
      <c r="G291" s="93"/>
      <c r="H291" s="93">
        <v>33246</v>
      </c>
      <c r="I291" s="93">
        <v>118572</v>
      </c>
      <c r="J291" s="93">
        <v>161216</v>
      </c>
      <c r="K291" s="93">
        <v>418461</v>
      </c>
      <c r="L291" s="98"/>
      <c r="M291" s="99">
        <f t="shared" si="4"/>
        <v>418461</v>
      </c>
      <c r="N291" s="54"/>
    </row>
    <row r="292" spans="1:14" x14ac:dyDescent="0.25">
      <c r="A292" s="94" t="s">
        <v>644</v>
      </c>
      <c r="B292" s="94" t="s">
        <v>645</v>
      </c>
      <c r="C292" s="90">
        <v>42.112495354382332</v>
      </c>
      <c r="D292" s="91">
        <v>198</v>
      </c>
      <c r="E292" s="92">
        <v>0.21269999999999997</v>
      </c>
      <c r="F292" s="93">
        <v>38732</v>
      </c>
      <c r="G292" s="93"/>
      <c r="H292" s="93">
        <v>9994</v>
      </c>
      <c r="I292" s="93">
        <v>30739</v>
      </c>
      <c r="J292" s="93">
        <v>36497</v>
      </c>
      <c r="K292" s="93">
        <v>115962</v>
      </c>
      <c r="L292" s="98"/>
      <c r="M292" s="99">
        <f t="shared" si="4"/>
        <v>115962</v>
      </c>
      <c r="N292" s="54"/>
    </row>
    <row r="293" spans="1:14" x14ac:dyDescent="0.25">
      <c r="A293" s="94" t="s">
        <v>646</v>
      </c>
      <c r="B293" s="94" t="s">
        <v>647</v>
      </c>
      <c r="C293" s="90">
        <v>103.76652211880914</v>
      </c>
      <c r="D293" s="91">
        <v>795</v>
      </c>
      <c r="E293" s="92">
        <v>0.13049999999999976</v>
      </c>
      <c r="F293" s="93">
        <v>92506</v>
      </c>
      <c r="G293" s="93"/>
      <c r="H293" s="93">
        <v>24031</v>
      </c>
      <c r="I293" s="93">
        <v>62308</v>
      </c>
      <c r="J293" s="93">
        <v>68281</v>
      </c>
      <c r="K293" s="93">
        <v>247126</v>
      </c>
      <c r="L293" s="98"/>
      <c r="M293" s="99">
        <f t="shared" si="4"/>
        <v>247126</v>
      </c>
      <c r="N293" s="54"/>
    </row>
    <row r="294" spans="1:14" x14ac:dyDescent="0.25">
      <c r="A294" s="94" t="s">
        <v>648</v>
      </c>
      <c r="B294" s="94" t="s">
        <v>649</v>
      </c>
      <c r="C294" s="90">
        <v>157.79798826328968</v>
      </c>
      <c r="D294" s="91">
        <v>508</v>
      </c>
      <c r="E294" s="92">
        <v>0.31059999999999999</v>
      </c>
      <c r="F294" s="93">
        <v>106616</v>
      </c>
      <c r="G294" s="93"/>
      <c r="H294" s="93">
        <v>37439</v>
      </c>
      <c r="I294" s="93">
        <v>117258</v>
      </c>
      <c r="J294" s="93">
        <v>145278</v>
      </c>
      <c r="K294" s="93">
        <v>406591</v>
      </c>
      <c r="L294" s="98"/>
      <c r="M294" s="99">
        <f t="shared" si="4"/>
        <v>406591</v>
      </c>
      <c r="N294" s="54"/>
    </row>
    <row r="295" spans="1:14" x14ac:dyDescent="0.25">
      <c r="A295" s="94" t="s">
        <v>650</v>
      </c>
      <c r="B295" s="94" t="s">
        <v>651</v>
      </c>
      <c r="C295" s="90">
        <v>44.48284458246799</v>
      </c>
      <c r="D295" s="91">
        <v>584</v>
      </c>
      <c r="E295" s="92">
        <v>7.6199999999999615E-2</v>
      </c>
      <c r="F295" s="93">
        <v>38897</v>
      </c>
      <c r="G295" s="93"/>
      <c r="H295" s="93">
        <v>0</v>
      </c>
      <c r="I295" s="93">
        <v>28241</v>
      </c>
      <c r="J295" s="93">
        <v>32879</v>
      </c>
      <c r="K295" s="93">
        <v>100017</v>
      </c>
      <c r="L295" s="98"/>
      <c r="M295" s="99">
        <f t="shared" si="4"/>
        <v>100017</v>
      </c>
      <c r="N295" s="54"/>
    </row>
    <row r="296" spans="1:14" x14ac:dyDescent="0.25">
      <c r="A296" s="94" t="s">
        <v>652</v>
      </c>
      <c r="B296" s="94" t="s">
        <v>653</v>
      </c>
      <c r="C296" s="90">
        <v>281.72648475845176</v>
      </c>
      <c r="D296" s="91">
        <v>712</v>
      </c>
      <c r="E296" s="92">
        <v>0.39570000000000022</v>
      </c>
      <c r="F296" s="93">
        <v>208188</v>
      </c>
      <c r="G296" s="93"/>
      <c r="H296" s="93">
        <v>67909</v>
      </c>
      <c r="I296" s="93">
        <v>242015</v>
      </c>
      <c r="J296" s="93">
        <v>328910</v>
      </c>
      <c r="K296" s="93">
        <v>847022</v>
      </c>
      <c r="L296" s="98"/>
      <c r="M296" s="99">
        <f t="shared" si="4"/>
        <v>847022</v>
      </c>
      <c r="N296" s="54"/>
    </row>
    <row r="297" spans="1:14" x14ac:dyDescent="0.25">
      <c r="A297" s="94" t="s">
        <v>654</v>
      </c>
      <c r="B297" s="94" t="s">
        <v>655</v>
      </c>
      <c r="C297" s="90">
        <v>245.65307343174987</v>
      </c>
      <c r="D297" s="91">
        <v>938</v>
      </c>
      <c r="E297" s="92">
        <v>0.26190000000000035</v>
      </c>
      <c r="F297" s="93">
        <v>177046</v>
      </c>
      <c r="G297" s="93"/>
      <c r="H297" s="93">
        <v>58055</v>
      </c>
      <c r="I297" s="93">
        <v>188075</v>
      </c>
      <c r="J297" s="93">
        <v>239686</v>
      </c>
      <c r="K297" s="93">
        <v>662862</v>
      </c>
      <c r="L297" s="98"/>
      <c r="M297" s="99">
        <f t="shared" si="4"/>
        <v>662862</v>
      </c>
      <c r="N297" s="54"/>
    </row>
    <row r="298" spans="1:14" x14ac:dyDescent="0.25">
      <c r="A298" s="94" t="s">
        <v>656</v>
      </c>
      <c r="B298" s="94" t="s">
        <v>657</v>
      </c>
      <c r="C298" s="90">
        <v>186.43902439024382</v>
      </c>
      <c r="D298" s="91">
        <v>5635</v>
      </c>
      <c r="E298" s="92">
        <v>3.3085896076352053E-2</v>
      </c>
      <c r="F298" s="93">
        <v>153571</v>
      </c>
      <c r="G298" s="93"/>
      <c r="H298" s="93">
        <v>0</v>
      </c>
      <c r="I298" s="93">
        <v>0</v>
      </c>
      <c r="J298" s="93">
        <v>0</v>
      </c>
      <c r="K298" s="93">
        <v>153571</v>
      </c>
      <c r="L298" s="98"/>
      <c r="M298" s="99">
        <f t="shared" si="4"/>
        <v>153571</v>
      </c>
      <c r="N298" s="54"/>
    </row>
    <row r="299" spans="1:14" x14ac:dyDescent="0.25">
      <c r="A299" s="94" t="s">
        <v>658</v>
      </c>
      <c r="B299" s="94" t="s">
        <v>659</v>
      </c>
      <c r="C299" s="90">
        <v>203.65857359635811</v>
      </c>
      <c r="D299" s="91">
        <v>1235</v>
      </c>
      <c r="E299" s="92">
        <v>0.16490572760838712</v>
      </c>
      <c r="F299" s="93">
        <v>151663</v>
      </c>
      <c r="G299" s="93"/>
      <c r="H299" s="93">
        <v>49138</v>
      </c>
      <c r="I299" s="93">
        <v>93528</v>
      </c>
      <c r="J299" s="93">
        <v>83357</v>
      </c>
      <c r="K299" s="93">
        <v>377686</v>
      </c>
      <c r="L299" s="98"/>
      <c r="M299" s="99">
        <f t="shared" si="4"/>
        <v>377686</v>
      </c>
      <c r="N299" s="54"/>
    </row>
    <row r="300" spans="1:14" x14ac:dyDescent="0.25">
      <c r="A300" s="94" t="s">
        <v>660</v>
      </c>
      <c r="B300" s="94" t="s">
        <v>661</v>
      </c>
      <c r="C300" s="90">
        <v>167.19012345679019</v>
      </c>
      <c r="D300" s="91">
        <v>1526</v>
      </c>
      <c r="E300" s="92">
        <v>0.10956102454573408</v>
      </c>
      <c r="F300" s="93">
        <v>126624</v>
      </c>
      <c r="G300" s="93"/>
      <c r="H300" s="93">
        <v>0</v>
      </c>
      <c r="I300" s="93">
        <v>72912</v>
      </c>
      <c r="J300" s="93">
        <v>63959</v>
      </c>
      <c r="K300" s="93">
        <v>263495</v>
      </c>
      <c r="L300" s="98"/>
      <c r="M300" s="99">
        <f t="shared" si="4"/>
        <v>263495</v>
      </c>
      <c r="N300" s="54"/>
    </row>
    <row r="301" spans="1:14" x14ac:dyDescent="0.25">
      <c r="A301" s="94" t="s">
        <v>662</v>
      </c>
      <c r="B301" s="94" t="s">
        <v>663</v>
      </c>
      <c r="C301" s="90">
        <v>127.20670391061456</v>
      </c>
      <c r="D301" s="91">
        <v>2406</v>
      </c>
      <c r="E301" s="92">
        <v>5.2870616754203882E-2</v>
      </c>
      <c r="F301" s="93">
        <v>97301</v>
      </c>
      <c r="G301" s="93"/>
      <c r="H301" s="93">
        <v>0</v>
      </c>
      <c r="I301" s="93">
        <v>54900</v>
      </c>
      <c r="J301" s="93">
        <v>48135</v>
      </c>
      <c r="K301" s="93">
        <v>200336</v>
      </c>
      <c r="L301" s="98"/>
      <c r="M301" s="99">
        <f t="shared" si="4"/>
        <v>200336</v>
      </c>
      <c r="N301" s="54"/>
    </row>
    <row r="302" spans="1:14" x14ac:dyDescent="0.25">
      <c r="A302" s="94" t="s">
        <v>664</v>
      </c>
      <c r="B302" s="94" t="s">
        <v>665</v>
      </c>
      <c r="C302" s="90">
        <v>313.26086956521732</v>
      </c>
      <c r="D302" s="91">
        <v>1883</v>
      </c>
      <c r="E302" s="92">
        <v>0.16636264979565443</v>
      </c>
      <c r="F302" s="93">
        <v>282289</v>
      </c>
      <c r="G302" s="93"/>
      <c r="H302" s="93">
        <v>80068</v>
      </c>
      <c r="I302" s="93">
        <v>157992</v>
      </c>
      <c r="J302" s="93">
        <v>141663</v>
      </c>
      <c r="K302" s="93">
        <v>662012</v>
      </c>
      <c r="L302" s="98"/>
      <c r="M302" s="99">
        <f t="shared" si="4"/>
        <v>662012</v>
      </c>
      <c r="N302" s="54"/>
    </row>
    <row r="303" spans="1:14" x14ac:dyDescent="0.25">
      <c r="A303" s="94" t="s">
        <v>666</v>
      </c>
      <c r="B303" s="94" t="s">
        <v>667</v>
      </c>
      <c r="C303" s="90">
        <v>124.53433835845905</v>
      </c>
      <c r="D303" s="91">
        <v>1856</v>
      </c>
      <c r="E303" s="92">
        <v>6.7098242650031822E-2</v>
      </c>
      <c r="F303" s="93">
        <v>122844</v>
      </c>
      <c r="G303" s="93"/>
      <c r="H303" s="93">
        <v>0</v>
      </c>
      <c r="I303" s="93">
        <v>54986</v>
      </c>
      <c r="J303" s="93">
        <v>50487</v>
      </c>
      <c r="K303" s="93">
        <v>228317</v>
      </c>
      <c r="L303" s="98"/>
      <c r="M303" s="99">
        <f t="shared" si="4"/>
        <v>228317</v>
      </c>
      <c r="N303" s="54"/>
    </row>
    <row r="304" spans="1:14" x14ac:dyDescent="0.25">
      <c r="A304" s="94" t="s">
        <v>668</v>
      </c>
      <c r="B304" s="94" t="s">
        <v>669</v>
      </c>
      <c r="C304" s="90">
        <v>140.78676724137929</v>
      </c>
      <c r="D304" s="91">
        <v>1322.0409999999999</v>
      </c>
      <c r="E304" s="92">
        <v>0.10649198265513649</v>
      </c>
      <c r="F304" s="93">
        <v>112576</v>
      </c>
      <c r="G304" s="93">
        <v>15193</v>
      </c>
      <c r="H304" s="93">
        <v>0</v>
      </c>
      <c r="I304" s="93">
        <v>62226</v>
      </c>
      <c r="J304" s="93">
        <v>53643</v>
      </c>
      <c r="K304" s="93">
        <v>228445</v>
      </c>
      <c r="L304" s="98"/>
      <c r="M304" s="99">
        <f t="shared" si="4"/>
        <v>228445</v>
      </c>
      <c r="N304" s="54"/>
    </row>
    <row r="305" spans="1:14" x14ac:dyDescent="0.25">
      <c r="A305" s="94" t="s">
        <v>670</v>
      </c>
      <c r="B305" s="94" t="s">
        <v>671</v>
      </c>
      <c r="C305" s="90">
        <v>41.486033519553075</v>
      </c>
      <c r="D305" s="91">
        <v>1161</v>
      </c>
      <c r="E305" s="92">
        <v>3.5733017674033647E-2</v>
      </c>
      <c r="F305" s="93">
        <v>36532</v>
      </c>
      <c r="G305" s="93"/>
      <c r="H305" s="93">
        <v>0</v>
      </c>
      <c r="I305" s="93">
        <v>0</v>
      </c>
      <c r="J305" s="93">
        <v>0</v>
      </c>
      <c r="K305" s="93">
        <v>36532</v>
      </c>
      <c r="L305" s="98"/>
      <c r="M305" s="99">
        <f t="shared" si="4"/>
        <v>36532</v>
      </c>
      <c r="N305" s="54"/>
    </row>
    <row r="306" spans="1:14" x14ac:dyDescent="0.25">
      <c r="A306" s="94" t="s">
        <v>672</v>
      </c>
      <c r="B306" s="94" t="s">
        <v>673</v>
      </c>
      <c r="C306" s="90">
        <v>159.75226039783018</v>
      </c>
      <c r="D306" s="91">
        <v>1745</v>
      </c>
      <c r="E306" s="92">
        <v>9.1548573293885493E-2</v>
      </c>
      <c r="F306" s="93">
        <v>139912</v>
      </c>
      <c r="G306" s="93"/>
      <c r="H306" s="93">
        <v>0</v>
      </c>
      <c r="I306" s="93">
        <v>72034</v>
      </c>
      <c r="J306" s="93">
        <v>63199</v>
      </c>
      <c r="K306" s="93">
        <v>275145</v>
      </c>
      <c r="L306" s="98"/>
      <c r="M306" s="99">
        <f t="shared" si="4"/>
        <v>275145</v>
      </c>
      <c r="N306" s="54"/>
    </row>
    <row r="307" spans="1:14" x14ac:dyDescent="0.25">
      <c r="A307" s="94" t="s">
        <v>674</v>
      </c>
      <c r="B307" s="94" t="s">
        <v>675</v>
      </c>
      <c r="C307" s="90">
        <v>411.73072215422252</v>
      </c>
      <c r="D307" s="91">
        <v>5874</v>
      </c>
      <c r="E307" s="92">
        <v>7.0093755899595253E-2</v>
      </c>
      <c r="F307" s="93">
        <v>311176</v>
      </c>
      <c r="G307" s="93"/>
      <c r="H307" s="93">
        <v>0</v>
      </c>
      <c r="I307" s="93">
        <v>179439</v>
      </c>
      <c r="J307" s="93">
        <v>157404</v>
      </c>
      <c r="K307" s="93">
        <v>648019</v>
      </c>
      <c r="L307" s="98"/>
      <c r="M307" s="99">
        <f t="shared" si="4"/>
        <v>648019</v>
      </c>
      <c r="N307" s="54"/>
    </row>
    <row r="308" spans="1:14" x14ac:dyDescent="0.25">
      <c r="A308" s="94" t="s">
        <v>676</v>
      </c>
      <c r="B308" s="94" t="s">
        <v>677</v>
      </c>
      <c r="C308" s="90">
        <v>8</v>
      </c>
      <c r="D308" s="91">
        <v>127</v>
      </c>
      <c r="E308" s="92">
        <v>6.2992125984251968E-2</v>
      </c>
      <c r="F308" s="93">
        <v>0</v>
      </c>
      <c r="G308" s="93"/>
      <c r="H308" s="93">
        <v>0</v>
      </c>
      <c r="I308" s="93">
        <v>0</v>
      </c>
      <c r="J308" s="93">
        <v>0</v>
      </c>
      <c r="K308" s="93">
        <v>0</v>
      </c>
      <c r="L308" s="98"/>
      <c r="M308" s="99">
        <f t="shared" si="4"/>
        <v>0</v>
      </c>
      <c r="N308" s="54"/>
    </row>
    <row r="309" spans="1:14" x14ac:dyDescent="0.25">
      <c r="A309" s="94" t="s">
        <v>678</v>
      </c>
      <c r="B309" s="94" t="s">
        <v>679</v>
      </c>
      <c r="C309" s="90">
        <v>150.86460032626405</v>
      </c>
      <c r="D309" s="91">
        <v>1554</v>
      </c>
      <c r="E309" s="92">
        <v>9.7081467391418291E-2</v>
      </c>
      <c r="F309" s="93">
        <v>133637</v>
      </c>
      <c r="G309" s="93"/>
      <c r="H309" s="93">
        <v>0</v>
      </c>
      <c r="I309" s="93">
        <v>66075</v>
      </c>
      <c r="J309" s="93">
        <v>57978</v>
      </c>
      <c r="K309" s="93">
        <v>257690</v>
      </c>
      <c r="L309" s="98"/>
      <c r="M309" s="99">
        <f t="shared" si="4"/>
        <v>257690</v>
      </c>
      <c r="N309" s="54"/>
    </row>
    <row r="310" spans="1:14" x14ac:dyDescent="0.25">
      <c r="A310" s="94" t="s">
        <v>680</v>
      </c>
      <c r="B310" s="94" t="s">
        <v>681</v>
      </c>
      <c r="C310" s="90">
        <v>33.330578512396691</v>
      </c>
      <c r="D310" s="91">
        <v>1506</v>
      </c>
      <c r="E310" s="92">
        <v>2.213185824196327E-2</v>
      </c>
      <c r="F310" s="93">
        <v>27556</v>
      </c>
      <c r="G310" s="93"/>
      <c r="H310" s="93">
        <v>0</v>
      </c>
      <c r="I310" s="93">
        <v>0</v>
      </c>
      <c r="J310" s="93">
        <v>0</v>
      </c>
      <c r="K310" s="93">
        <v>27556</v>
      </c>
      <c r="L310" s="98"/>
      <c r="M310" s="99">
        <f t="shared" si="4"/>
        <v>27556</v>
      </c>
      <c r="N310" s="54"/>
    </row>
    <row r="311" spans="1:14" x14ac:dyDescent="0.25">
      <c r="A311" s="94" t="s">
        <v>682</v>
      </c>
      <c r="B311" s="94" t="s">
        <v>683</v>
      </c>
      <c r="C311" s="90">
        <v>509.38953488372124</v>
      </c>
      <c r="D311" s="91">
        <v>3332</v>
      </c>
      <c r="E311" s="92">
        <v>0.15287801166978429</v>
      </c>
      <c r="F311" s="93">
        <v>388367</v>
      </c>
      <c r="G311" s="93"/>
      <c r="H311" s="93">
        <v>81776</v>
      </c>
      <c r="I311" s="93">
        <v>222153</v>
      </c>
      <c r="J311" s="93">
        <v>194878</v>
      </c>
      <c r="K311" s="93">
        <v>887174</v>
      </c>
      <c r="L311" s="98"/>
      <c r="M311" s="99">
        <f t="shared" si="4"/>
        <v>887174</v>
      </c>
      <c r="N311" s="54"/>
    </row>
    <row r="312" spans="1:14" x14ac:dyDescent="0.25">
      <c r="A312" s="94" t="s">
        <v>684</v>
      </c>
      <c r="B312" s="94" t="s">
        <v>685</v>
      </c>
      <c r="C312" s="90">
        <v>254.36575875486389</v>
      </c>
      <c r="D312" s="91">
        <v>3331</v>
      </c>
      <c r="E312" s="92">
        <v>7.6363181853756804E-2</v>
      </c>
      <c r="F312" s="93">
        <v>191137</v>
      </c>
      <c r="G312" s="93"/>
      <c r="H312" s="93">
        <v>0</v>
      </c>
      <c r="I312" s="93">
        <v>110638</v>
      </c>
      <c r="J312" s="93">
        <v>97045</v>
      </c>
      <c r="K312" s="93">
        <v>398820</v>
      </c>
      <c r="L312" s="98"/>
      <c r="M312" s="99">
        <f t="shared" si="4"/>
        <v>398820</v>
      </c>
      <c r="N312" s="54"/>
    </row>
    <row r="313" spans="1:14" x14ac:dyDescent="0.25">
      <c r="A313" s="94" t="s">
        <v>686</v>
      </c>
      <c r="B313" s="94" t="s">
        <v>687</v>
      </c>
      <c r="C313" s="90">
        <v>33.955223880597025</v>
      </c>
      <c r="D313" s="91">
        <v>1363</v>
      </c>
      <c r="E313" s="92">
        <v>2.4912123169917109E-2</v>
      </c>
      <c r="F313" s="93">
        <v>35884</v>
      </c>
      <c r="G313" s="93"/>
      <c r="H313" s="93">
        <v>0</v>
      </c>
      <c r="I313" s="93">
        <v>0</v>
      </c>
      <c r="J313" s="93">
        <v>0</v>
      </c>
      <c r="K313" s="93">
        <v>35884</v>
      </c>
      <c r="L313" s="98"/>
      <c r="M313" s="99">
        <f t="shared" si="4"/>
        <v>35884</v>
      </c>
      <c r="N313" s="54"/>
    </row>
    <row r="314" spans="1:14" x14ac:dyDescent="0.25">
      <c r="A314" s="94" t="s">
        <v>688</v>
      </c>
      <c r="B314" s="94" t="s">
        <v>689</v>
      </c>
      <c r="C314" s="90">
        <v>272.53923205342221</v>
      </c>
      <c r="D314" s="91">
        <v>3768</v>
      </c>
      <c r="E314" s="92">
        <v>7.2329944812479355E-2</v>
      </c>
      <c r="F314" s="93">
        <v>208423</v>
      </c>
      <c r="G314" s="93"/>
      <c r="H314" s="93">
        <v>0</v>
      </c>
      <c r="I314" s="93">
        <v>119134</v>
      </c>
      <c r="J314" s="93">
        <v>104517</v>
      </c>
      <c r="K314" s="93">
        <v>432074</v>
      </c>
      <c r="L314" s="98"/>
      <c r="M314" s="99">
        <f t="shared" si="4"/>
        <v>432074</v>
      </c>
      <c r="N314" s="54"/>
    </row>
    <row r="315" spans="1:14" x14ac:dyDescent="0.25">
      <c r="A315" s="94" t="s">
        <v>690</v>
      </c>
      <c r="B315" s="94" t="s">
        <v>691</v>
      </c>
      <c r="C315" s="90">
        <v>105.04117647058827</v>
      </c>
      <c r="D315" s="91">
        <v>1251.0400000000006</v>
      </c>
      <c r="E315" s="92">
        <v>8.3963083890673543E-2</v>
      </c>
      <c r="F315" s="93">
        <v>94638</v>
      </c>
      <c r="G315" s="93"/>
      <c r="H315" s="93">
        <v>0</v>
      </c>
      <c r="I315" s="93">
        <v>47113</v>
      </c>
      <c r="J315" s="93">
        <v>41350</v>
      </c>
      <c r="K315" s="93">
        <v>183101</v>
      </c>
      <c r="L315" s="98"/>
      <c r="M315" s="99">
        <f t="shared" si="4"/>
        <v>183101</v>
      </c>
      <c r="N315" s="54"/>
    </row>
    <row r="316" spans="1:14" x14ac:dyDescent="0.25">
      <c r="A316" s="94" t="s">
        <v>692</v>
      </c>
      <c r="B316" s="94" t="s">
        <v>693</v>
      </c>
      <c r="C316" s="90">
        <v>9</v>
      </c>
      <c r="D316" s="91">
        <v>120</v>
      </c>
      <c r="E316" s="92">
        <v>7.4999999999999997E-2</v>
      </c>
      <c r="F316" s="93">
        <v>0</v>
      </c>
      <c r="G316" s="93"/>
      <c r="H316" s="93">
        <v>0</v>
      </c>
      <c r="I316" s="93">
        <v>0</v>
      </c>
      <c r="J316" s="93">
        <v>0</v>
      </c>
      <c r="K316" s="93">
        <v>0</v>
      </c>
      <c r="L316" s="98"/>
      <c r="M316" s="99">
        <f t="shared" si="4"/>
        <v>0</v>
      </c>
      <c r="N316" s="54"/>
    </row>
    <row r="317" spans="1:14" x14ac:dyDescent="0.25">
      <c r="A317" s="94" t="s">
        <v>694</v>
      </c>
      <c r="B317" s="94" t="s">
        <v>695</v>
      </c>
      <c r="C317" s="90">
        <v>219.609836065574</v>
      </c>
      <c r="D317" s="91">
        <v>3131</v>
      </c>
      <c r="E317" s="92">
        <v>7.0140477823562447E-2</v>
      </c>
      <c r="F317" s="93">
        <v>167839</v>
      </c>
      <c r="G317" s="93">
        <v>13757</v>
      </c>
      <c r="H317" s="93">
        <v>0</v>
      </c>
      <c r="I317" s="93">
        <v>95807</v>
      </c>
      <c r="J317" s="93">
        <v>84045</v>
      </c>
      <c r="K317" s="93">
        <v>347691</v>
      </c>
      <c r="L317" s="98"/>
      <c r="M317" s="99">
        <f t="shared" si="4"/>
        <v>347691</v>
      </c>
      <c r="N317" s="54"/>
    </row>
    <row r="318" spans="1:14" x14ac:dyDescent="0.25">
      <c r="A318" s="94" t="s">
        <v>696</v>
      </c>
      <c r="B318" s="94" t="s">
        <v>697</v>
      </c>
      <c r="C318" s="90">
        <v>39.099337748344389</v>
      </c>
      <c r="D318" s="91">
        <v>638</v>
      </c>
      <c r="E318" s="92">
        <v>6.1284228445680863E-2</v>
      </c>
      <c r="F318" s="93">
        <v>34845</v>
      </c>
      <c r="G318" s="93"/>
      <c r="H318" s="93">
        <v>0</v>
      </c>
      <c r="I318" s="93">
        <v>17184</v>
      </c>
      <c r="J318" s="93">
        <v>15035</v>
      </c>
      <c r="K318" s="93">
        <v>67064</v>
      </c>
      <c r="L318" s="98"/>
      <c r="M318" s="99">
        <f t="shared" si="4"/>
        <v>67064</v>
      </c>
      <c r="N318" s="54"/>
    </row>
    <row r="319" spans="1:14" x14ac:dyDescent="0.25">
      <c r="A319" s="94" t="s">
        <v>698</v>
      </c>
      <c r="B319" s="94" t="s">
        <v>699</v>
      </c>
      <c r="C319" s="90">
        <v>101.42857142857146</v>
      </c>
      <c r="D319" s="91">
        <v>915</v>
      </c>
      <c r="E319" s="92">
        <v>0.11085089773614368</v>
      </c>
      <c r="F319" s="93">
        <v>116487</v>
      </c>
      <c r="G319" s="93"/>
      <c r="H319" s="93">
        <v>32883</v>
      </c>
      <c r="I319" s="93">
        <v>69896</v>
      </c>
      <c r="J319" s="93">
        <v>63308</v>
      </c>
      <c r="K319" s="93">
        <v>282574</v>
      </c>
      <c r="L319" s="98"/>
      <c r="M319" s="99">
        <f t="shared" si="4"/>
        <v>282574</v>
      </c>
      <c r="N319" s="54"/>
    </row>
    <row r="320" spans="1:14" x14ac:dyDescent="0.25">
      <c r="A320" s="94" t="s">
        <v>700</v>
      </c>
      <c r="B320" s="94" t="s">
        <v>701</v>
      </c>
      <c r="C320" s="90">
        <v>68.506550218340621</v>
      </c>
      <c r="D320" s="91">
        <v>2772</v>
      </c>
      <c r="E320" s="92">
        <v>2.471376270502908E-2</v>
      </c>
      <c r="F320" s="93">
        <v>59318</v>
      </c>
      <c r="G320" s="93"/>
      <c r="H320" s="93">
        <v>0</v>
      </c>
      <c r="I320" s="93">
        <v>0</v>
      </c>
      <c r="J320" s="93">
        <v>0</v>
      </c>
      <c r="K320" s="93">
        <v>59318</v>
      </c>
      <c r="L320" s="98"/>
      <c r="M320" s="99">
        <f t="shared" si="4"/>
        <v>59318</v>
      </c>
      <c r="N320" s="54"/>
    </row>
    <row r="321" spans="1:14" x14ac:dyDescent="0.25">
      <c r="A321" s="94" t="s">
        <v>702</v>
      </c>
      <c r="B321" s="94" t="s">
        <v>703</v>
      </c>
      <c r="C321" s="90">
        <v>160.1863117870723</v>
      </c>
      <c r="D321" s="91">
        <v>1240</v>
      </c>
      <c r="E321" s="92">
        <v>0.12918250950570348</v>
      </c>
      <c r="F321" s="93">
        <v>141804</v>
      </c>
      <c r="G321" s="93"/>
      <c r="H321" s="93">
        <v>34380</v>
      </c>
      <c r="I321" s="93">
        <v>70133</v>
      </c>
      <c r="J321" s="93">
        <v>61532</v>
      </c>
      <c r="K321" s="93">
        <v>307849</v>
      </c>
      <c r="L321" s="98"/>
      <c r="M321" s="99">
        <f t="shared" si="4"/>
        <v>307849</v>
      </c>
      <c r="N321" s="54"/>
    </row>
    <row r="322" spans="1:14" x14ac:dyDescent="0.25">
      <c r="A322" s="94" t="s">
        <v>704</v>
      </c>
      <c r="B322" s="94" t="s">
        <v>705</v>
      </c>
      <c r="C322" s="90">
        <v>63.419847328244266</v>
      </c>
      <c r="D322" s="91">
        <v>2189</v>
      </c>
      <c r="E322" s="92">
        <v>2.8972063649266449E-2</v>
      </c>
      <c r="F322" s="93">
        <v>64676</v>
      </c>
      <c r="G322" s="93"/>
      <c r="H322" s="93">
        <v>0</v>
      </c>
      <c r="I322" s="93">
        <v>0</v>
      </c>
      <c r="J322" s="93">
        <v>0</v>
      </c>
      <c r="K322" s="93">
        <v>64676</v>
      </c>
      <c r="L322" s="98"/>
      <c r="M322" s="99">
        <f t="shared" ref="M322:M385" si="5">+K322+L322</f>
        <v>64676</v>
      </c>
      <c r="N322" s="54"/>
    </row>
    <row r="323" spans="1:14" x14ac:dyDescent="0.25">
      <c r="A323" s="94" t="s">
        <v>706</v>
      </c>
      <c r="B323" s="94" t="s">
        <v>707</v>
      </c>
      <c r="C323" s="90">
        <v>211.60347551342809</v>
      </c>
      <c r="D323" s="91">
        <v>3066</v>
      </c>
      <c r="E323" s="92">
        <v>6.9016136827602118E-2</v>
      </c>
      <c r="F323" s="93">
        <v>162485</v>
      </c>
      <c r="G323" s="93"/>
      <c r="H323" s="93">
        <v>0</v>
      </c>
      <c r="I323" s="93">
        <v>91144</v>
      </c>
      <c r="J323" s="93">
        <v>79913</v>
      </c>
      <c r="K323" s="93">
        <v>333542</v>
      </c>
      <c r="L323" s="98"/>
      <c r="M323" s="99">
        <f t="shared" si="5"/>
        <v>333542</v>
      </c>
      <c r="N323" s="54"/>
    </row>
    <row r="324" spans="1:14" x14ac:dyDescent="0.25">
      <c r="A324" s="94" t="s">
        <v>708</v>
      </c>
      <c r="B324" s="94" t="s">
        <v>709</v>
      </c>
      <c r="C324" s="90">
        <v>38.948571428571441</v>
      </c>
      <c r="D324" s="91">
        <v>744</v>
      </c>
      <c r="E324" s="92">
        <v>5.2350230414746547E-2</v>
      </c>
      <c r="F324" s="93">
        <v>29645</v>
      </c>
      <c r="G324" s="93"/>
      <c r="H324" s="93">
        <v>0</v>
      </c>
      <c r="I324" s="93">
        <v>16776</v>
      </c>
      <c r="J324" s="93">
        <v>14709</v>
      </c>
      <c r="K324" s="93">
        <v>61130</v>
      </c>
      <c r="L324" s="98"/>
      <c r="M324" s="99">
        <f t="shared" si="5"/>
        <v>61130</v>
      </c>
      <c r="N324" s="54"/>
    </row>
    <row r="325" spans="1:14" x14ac:dyDescent="0.25">
      <c r="A325" s="94" t="s">
        <v>710</v>
      </c>
      <c r="B325" s="94" t="s">
        <v>711</v>
      </c>
      <c r="C325" s="90">
        <v>15</v>
      </c>
      <c r="D325" s="91">
        <v>84</v>
      </c>
      <c r="E325" s="92">
        <v>0.17857142857142858</v>
      </c>
      <c r="F325" s="93">
        <v>11113</v>
      </c>
      <c r="G325" s="93"/>
      <c r="H325" s="93">
        <v>3579</v>
      </c>
      <c r="I325" s="93">
        <v>7177</v>
      </c>
      <c r="J325" s="93">
        <v>6489</v>
      </c>
      <c r="K325" s="93">
        <v>28358</v>
      </c>
      <c r="L325" s="98"/>
      <c r="M325" s="99">
        <f t="shared" si="5"/>
        <v>28358</v>
      </c>
      <c r="N325" s="54"/>
    </row>
    <row r="326" spans="1:14" x14ac:dyDescent="0.25">
      <c r="A326" s="94" t="s">
        <v>712</v>
      </c>
      <c r="B326" s="94" t="s">
        <v>713</v>
      </c>
      <c r="C326" s="90">
        <v>79.133689839572156</v>
      </c>
      <c r="D326" s="91">
        <v>2342</v>
      </c>
      <c r="E326" s="92">
        <v>3.3788936737648233E-2</v>
      </c>
      <c r="F326" s="93">
        <v>64746</v>
      </c>
      <c r="G326" s="93"/>
      <c r="H326" s="93">
        <v>0</v>
      </c>
      <c r="I326" s="93">
        <v>0</v>
      </c>
      <c r="J326" s="93">
        <v>0</v>
      </c>
      <c r="K326" s="93">
        <v>64746</v>
      </c>
      <c r="L326" s="98"/>
      <c r="M326" s="99">
        <f t="shared" si="5"/>
        <v>64746</v>
      </c>
      <c r="N326" s="54"/>
    </row>
    <row r="327" spans="1:14" x14ac:dyDescent="0.25">
      <c r="A327" s="94" t="s">
        <v>714</v>
      </c>
      <c r="B327" s="94" t="s">
        <v>715</v>
      </c>
      <c r="C327" s="90">
        <v>34</v>
      </c>
      <c r="D327" s="91">
        <v>1710</v>
      </c>
      <c r="E327" s="92">
        <v>1.988304093567252E-2</v>
      </c>
      <c r="F327" s="93">
        <v>31896</v>
      </c>
      <c r="G327" s="93"/>
      <c r="H327" s="93">
        <v>0</v>
      </c>
      <c r="I327" s="93">
        <v>0</v>
      </c>
      <c r="J327" s="93">
        <v>0</v>
      </c>
      <c r="K327" s="93">
        <v>31896</v>
      </c>
      <c r="L327" s="98"/>
      <c r="M327" s="99">
        <f t="shared" si="5"/>
        <v>31896</v>
      </c>
      <c r="N327" s="54"/>
    </row>
    <row r="328" spans="1:14" x14ac:dyDescent="0.25">
      <c r="A328" s="94" t="s">
        <v>716</v>
      </c>
      <c r="B328" s="94" t="s">
        <v>717</v>
      </c>
      <c r="C328" s="90">
        <v>66.118421052631575</v>
      </c>
      <c r="D328" s="91">
        <v>1550</v>
      </c>
      <c r="E328" s="92">
        <v>4.265704584040747E-2</v>
      </c>
      <c r="F328" s="93">
        <v>54517</v>
      </c>
      <c r="G328" s="93"/>
      <c r="H328" s="93">
        <v>0</v>
      </c>
      <c r="I328" s="93">
        <v>0</v>
      </c>
      <c r="J328" s="93">
        <v>0</v>
      </c>
      <c r="K328" s="93">
        <v>54517</v>
      </c>
      <c r="L328" s="98"/>
      <c r="M328" s="99">
        <f t="shared" si="5"/>
        <v>54517</v>
      </c>
      <c r="N328" s="54"/>
    </row>
    <row r="329" spans="1:14" x14ac:dyDescent="0.25">
      <c r="A329" s="94" t="s">
        <v>718</v>
      </c>
      <c r="B329" s="94" t="s">
        <v>719</v>
      </c>
      <c r="C329" s="90">
        <v>84.516129032258064</v>
      </c>
      <c r="D329" s="91">
        <v>895</v>
      </c>
      <c r="E329" s="92">
        <v>9.4431429086321864E-2</v>
      </c>
      <c r="F329" s="93">
        <v>64103</v>
      </c>
      <c r="G329" s="93"/>
      <c r="H329" s="93">
        <v>0</v>
      </c>
      <c r="I329" s="93">
        <v>36838</v>
      </c>
      <c r="J329" s="93">
        <v>32315</v>
      </c>
      <c r="K329" s="93">
        <v>133256</v>
      </c>
      <c r="L329" s="98"/>
      <c r="M329" s="99">
        <f t="shared" si="5"/>
        <v>133256</v>
      </c>
      <c r="N329" s="54"/>
    </row>
    <row r="330" spans="1:14" x14ac:dyDescent="0.25">
      <c r="A330" s="94" t="s">
        <v>720</v>
      </c>
      <c r="B330" s="94" t="s">
        <v>721</v>
      </c>
      <c r="C330" s="90">
        <v>48.857142857142875</v>
      </c>
      <c r="D330" s="91">
        <v>2176</v>
      </c>
      <c r="E330" s="92">
        <v>2.2452731092436978E-2</v>
      </c>
      <c r="F330" s="93">
        <v>40313</v>
      </c>
      <c r="G330" s="93"/>
      <c r="H330" s="93">
        <v>0</v>
      </c>
      <c r="I330" s="93">
        <v>0</v>
      </c>
      <c r="J330" s="93">
        <v>0</v>
      </c>
      <c r="K330" s="93">
        <v>40313</v>
      </c>
      <c r="L330" s="98"/>
      <c r="M330" s="99">
        <f t="shared" si="5"/>
        <v>40313</v>
      </c>
      <c r="N330" s="54"/>
    </row>
    <row r="331" spans="1:14" x14ac:dyDescent="0.25">
      <c r="A331" s="94" t="s">
        <v>722</v>
      </c>
      <c r="B331" s="94" t="s">
        <v>723</v>
      </c>
      <c r="C331" s="90">
        <v>80.086092715231757</v>
      </c>
      <c r="D331" s="91">
        <v>2387</v>
      </c>
      <c r="E331" s="92">
        <v>3.3550939553930348E-2</v>
      </c>
      <c r="F331" s="93">
        <v>67239</v>
      </c>
      <c r="G331" s="93"/>
      <c r="H331" s="93">
        <v>0</v>
      </c>
      <c r="I331" s="93">
        <v>0</v>
      </c>
      <c r="J331" s="93">
        <v>0</v>
      </c>
      <c r="K331" s="93">
        <v>67239</v>
      </c>
      <c r="L331" s="98"/>
      <c r="M331" s="99">
        <f t="shared" si="5"/>
        <v>67239</v>
      </c>
      <c r="N331" s="54"/>
    </row>
    <row r="332" spans="1:14" x14ac:dyDescent="0.25">
      <c r="A332" s="94" t="s">
        <v>724</v>
      </c>
      <c r="B332" s="94" t="s">
        <v>725</v>
      </c>
      <c r="C332" s="90">
        <v>160.27272727272734</v>
      </c>
      <c r="D332" s="91">
        <v>1688</v>
      </c>
      <c r="E332" s="92">
        <v>9.4948298147350313E-2</v>
      </c>
      <c r="F332" s="93">
        <v>125430</v>
      </c>
      <c r="G332" s="93"/>
      <c r="H332" s="93">
        <v>0</v>
      </c>
      <c r="I332" s="93">
        <v>70025</v>
      </c>
      <c r="J332" s="93">
        <v>61428</v>
      </c>
      <c r="K332" s="93">
        <v>256883</v>
      </c>
      <c r="L332" s="98"/>
      <c r="M332" s="99">
        <f t="shared" si="5"/>
        <v>256883</v>
      </c>
      <c r="N332" s="54"/>
    </row>
    <row r="333" spans="1:14" x14ac:dyDescent="0.25">
      <c r="A333" s="94" t="s">
        <v>726</v>
      </c>
      <c r="B333" s="94" t="s">
        <v>727</v>
      </c>
      <c r="C333" s="90">
        <v>98.95932203389836</v>
      </c>
      <c r="D333" s="91">
        <v>1091</v>
      </c>
      <c r="E333" s="92">
        <v>9.0705153101648339E-2</v>
      </c>
      <c r="F333" s="93">
        <v>72708</v>
      </c>
      <c r="G333" s="93"/>
      <c r="H333" s="93">
        <v>0</v>
      </c>
      <c r="I333" s="93">
        <v>41981</v>
      </c>
      <c r="J333" s="93">
        <v>36828</v>
      </c>
      <c r="K333" s="93">
        <v>151517</v>
      </c>
      <c r="L333" s="98"/>
      <c r="M333" s="99">
        <f t="shared" si="5"/>
        <v>151517</v>
      </c>
      <c r="N333" s="54"/>
    </row>
    <row r="334" spans="1:14" x14ac:dyDescent="0.25">
      <c r="A334" s="94" t="s">
        <v>728</v>
      </c>
      <c r="B334" s="94" t="s">
        <v>729</v>
      </c>
      <c r="C334" s="90">
        <v>106.71542553191475</v>
      </c>
      <c r="D334" s="91">
        <v>977</v>
      </c>
      <c r="E334" s="92">
        <v>0.10922766175221571</v>
      </c>
      <c r="F334" s="93">
        <v>95032</v>
      </c>
      <c r="G334" s="93"/>
      <c r="H334" s="93">
        <v>0</v>
      </c>
      <c r="I334" s="93">
        <v>46740</v>
      </c>
      <c r="J334" s="93">
        <v>41006</v>
      </c>
      <c r="K334" s="93">
        <v>182778</v>
      </c>
      <c r="L334" s="98"/>
      <c r="M334" s="99">
        <f t="shared" si="5"/>
        <v>182778</v>
      </c>
      <c r="N334" s="54"/>
    </row>
    <row r="335" spans="1:14" x14ac:dyDescent="0.25">
      <c r="A335" s="94" t="s">
        <v>730</v>
      </c>
      <c r="B335" s="94" t="s">
        <v>731</v>
      </c>
      <c r="C335" s="90">
        <v>125.466796875</v>
      </c>
      <c r="D335" s="91">
        <v>1442</v>
      </c>
      <c r="E335" s="92">
        <v>8.7008874393203872E-2</v>
      </c>
      <c r="F335" s="93">
        <v>121261</v>
      </c>
      <c r="G335" s="93"/>
      <c r="H335" s="93">
        <v>0</v>
      </c>
      <c r="I335" s="93">
        <v>59188</v>
      </c>
      <c r="J335" s="93">
        <v>51246</v>
      </c>
      <c r="K335" s="93">
        <v>231695</v>
      </c>
      <c r="L335" s="98"/>
      <c r="M335" s="99">
        <f t="shared" si="5"/>
        <v>231695</v>
      </c>
      <c r="N335" s="54"/>
    </row>
    <row r="336" spans="1:14" x14ac:dyDescent="0.25">
      <c r="A336" s="94" t="s">
        <v>732</v>
      </c>
      <c r="B336" s="94" t="s">
        <v>733</v>
      </c>
      <c r="C336" s="90">
        <v>166.04134366925064</v>
      </c>
      <c r="D336" s="91">
        <v>3482</v>
      </c>
      <c r="E336" s="92">
        <v>4.7685624258831313E-2</v>
      </c>
      <c r="F336" s="93">
        <v>146845</v>
      </c>
      <c r="G336" s="93">
        <v>29185</v>
      </c>
      <c r="H336" s="93">
        <v>0</v>
      </c>
      <c r="I336" s="93">
        <v>0</v>
      </c>
      <c r="J336" s="93">
        <v>0</v>
      </c>
      <c r="K336" s="93">
        <v>146845</v>
      </c>
      <c r="L336" s="98"/>
      <c r="M336" s="99">
        <f t="shared" si="5"/>
        <v>146845</v>
      </c>
      <c r="N336" s="54"/>
    </row>
    <row r="337" spans="1:14" x14ac:dyDescent="0.25">
      <c r="A337" s="94" t="s">
        <v>734</v>
      </c>
      <c r="B337" s="94" t="s">
        <v>735</v>
      </c>
      <c r="C337" s="90">
        <v>14.659090909090908</v>
      </c>
      <c r="D337" s="91">
        <v>129</v>
      </c>
      <c r="E337" s="92">
        <v>0.11363636363636363</v>
      </c>
      <c r="F337" s="93">
        <v>13003</v>
      </c>
      <c r="G337" s="93"/>
      <c r="H337" s="93">
        <v>0</v>
      </c>
      <c r="I337" s="93">
        <v>6416</v>
      </c>
      <c r="J337" s="93">
        <v>5629</v>
      </c>
      <c r="K337" s="93">
        <v>25048</v>
      </c>
      <c r="L337" s="98"/>
      <c r="M337" s="99">
        <f t="shared" si="5"/>
        <v>25048</v>
      </c>
      <c r="N337" s="54"/>
    </row>
    <row r="338" spans="1:14" x14ac:dyDescent="0.25">
      <c r="A338" s="94" t="s">
        <v>736</v>
      </c>
      <c r="B338" s="94" t="s">
        <v>737</v>
      </c>
      <c r="C338" s="90">
        <v>37.132530120481952</v>
      </c>
      <c r="D338" s="91">
        <v>1507</v>
      </c>
      <c r="E338" s="92">
        <v>2.4640033258448539E-2</v>
      </c>
      <c r="F338" s="93">
        <v>30614</v>
      </c>
      <c r="G338" s="93"/>
      <c r="H338" s="93">
        <v>0</v>
      </c>
      <c r="I338" s="93">
        <v>0</v>
      </c>
      <c r="J338" s="93">
        <v>0</v>
      </c>
      <c r="K338" s="93">
        <v>30614</v>
      </c>
      <c r="L338" s="98"/>
      <c r="M338" s="99">
        <f t="shared" si="5"/>
        <v>30614</v>
      </c>
      <c r="N338" s="54"/>
    </row>
    <row r="339" spans="1:14" x14ac:dyDescent="0.25">
      <c r="A339" s="94" t="s">
        <v>738</v>
      </c>
      <c r="B339" s="94" t="s">
        <v>739</v>
      </c>
      <c r="C339" s="90">
        <v>226.94579008073805</v>
      </c>
      <c r="D339" s="91">
        <v>3529</v>
      </c>
      <c r="E339" s="92">
        <v>6.4308809884028914E-2</v>
      </c>
      <c r="F339" s="93">
        <v>199644</v>
      </c>
      <c r="G339" s="93"/>
      <c r="H339" s="93">
        <v>0</v>
      </c>
      <c r="I339" s="93">
        <v>99593</v>
      </c>
      <c r="J339" s="93">
        <v>87382</v>
      </c>
      <c r="K339" s="93">
        <v>386619</v>
      </c>
      <c r="L339" s="98"/>
      <c r="M339" s="99">
        <f t="shared" si="5"/>
        <v>386619</v>
      </c>
      <c r="N339" s="54"/>
    </row>
    <row r="340" spans="1:14" x14ac:dyDescent="0.25">
      <c r="A340" s="94" t="s">
        <v>740</v>
      </c>
      <c r="B340" s="94" t="s">
        <v>741</v>
      </c>
      <c r="C340" s="90">
        <v>42.130434782608724</v>
      </c>
      <c r="D340" s="91">
        <v>1092</v>
      </c>
      <c r="E340" s="92">
        <v>3.8580984233158172E-2</v>
      </c>
      <c r="F340" s="93">
        <v>37137</v>
      </c>
      <c r="G340" s="93"/>
      <c r="H340" s="93">
        <v>0</v>
      </c>
      <c r="I340" s="93">
        <v>0</v>
      </c>
      <c r="J340" s="93">
        <v>0</v>
      </c>
      <c r="K340" s="93">
        <v>37137</v>
      </c>
      <c r="L340" s="98"/>
      <c r="M340" s="99">
        <f t="shared" si="5"/>
        <v>37137</v>
      </c>
      <c r="N340" s="54"/>
    </row>
    <row r="341" spans="1:14" x14ac:dyDescent="0.25">
      <c r="A341" s="94" t="s">
        <v>742</v>
      </c>
      <c r="B341" s="94" t="s">
        <v>743</v>
      </c>
      <c r="C341" s="90">
        <v>101.95108695652169</v>
      </c>
      <c r="D341" s="91">
        <v>2781</v>
      </c>
      <c r="E341" s="92">
        <v>3.6659865859950257E-2</v>
      </c>
      <c r="F341" s="93">
        <v>93365</v>
      </c>
      <c r="G341" s="93"/>
      <c r="H341" s="93">
        <v>0</v>
      </c>
      <c r="I341" s="93">
        <v>0</v>
      </c>
      <c r="J341" s="93">
        <v>0</v>
      </c>
      <c r="K341" s="93">
        <v>93365</v>
      </c>
      <c r="L341" s="98"/>
      <c r="M341" s="99">
        <f t="shared" si="5"/>
        <v>93365</v>
      </c>
      <c r="N341" s="54"/>
    </row>
    <row r="342" spans="1:14" x14ac:dyDescent="0.25">
      <c r="A342" s="94" t="s">
        <v>744</v>
      </c>
      <c r="B342" s="94" t="s">
        <v>745</v>
      </c>
      <c r="C342" s="90">
        <v>54.056122448979586</v>
      </c>
      <c r="D342" s="91">
        <v>707</v>
      </c>
      <c r="E342" s="92">
        <v>7.6458447594030532E-2</v>
      </c>
      <c r="F342" s="93">
        <v>52941</v>
      </c>
      <c r="G342" s="93"/>
      <c r="H342" s="93">
        <v>0</v>
      </c>
      <c r="I342" s="93">
        <v>27594</v>
      </c>
      <c r="J342" s="93">
        <v>23867</v>
      </c>
      <c r="K342" s="93">
        <v>104402</v>
      </c>
      <c r="L342" s="98"/>
      <c r="M342" s="99">
        <f t="shared" si="5"/>
        <v>104402</v>
      </c>
      <c r="N342" s="54"/>
    </row>
    <row r="343" spans="1:14" x14ac:dyDescent="0.25">
      <c r="A343" s="94" t="s">
        <v>746</v>
      </c>
      <c r="B343" s="94" t="s">
        <v>747</v>
      </c>
      <c r="C343" s="90">
        <v>178.13411078717212</v>
      </c>
      <c r="D343" s="91">
        <v>2248</v>
      </c>
      <c r="E343" s="92">
        <v>7.9241152485396857E-2</v>
      </c>
      <c r="F343" s="93">
        <v>167177</v>
      </c>
      <c r="G343" s="93">
        <v>37540</v>
      </c>
      <c r="H343" s="93">
        <v>0</v>
      </c>
      <c r="I343" s="93">
        <v>82657</v>
      </c>
      <c r="J343" s="93">
        <v>71318</v>
      </c>
      <c r="K343" s="93">
        <v>321152</v>
      </c>
      <c r="L343" s="98"/>
      <c r="M343" s="99">
        <f t="shared" si="5"/>
        <v>321152</v>
      </c>
      <c r="N343" s="54"/>
    </row>
    <row r="344" spans="1:14" x14ac:dyDescent="0.25">
      <c r="A344" s="94" t="s">
        <v>748</v>
      </c>
      <c r="B344" s="94" t="s">
        <v>749</v>
      </c>
      <c r="C344" s="90">
        <v>93.37874659400542</v>
      </c>
      <c r="D344" s="91">
        <v>612</v>
      </c>
      <c r="E344" s="92">
        <v>0.15257965129739448</v>
      </c>
      <c r="F344" s="93">
        <v>84145</v>
      </c>
      <c r="G344" s="93"/>
      <c r="H344" s="93">
        <v>23400</v>
      </c>
      <c r="I344" s="93">
        <v>44500</v>
      </c>
      <c r="J344" s="93">
        <v>39372</v>
      </c>
      <c r="K344" s="93">
        <v>191417</v>
      </c>
      <c r="L344" s="98"/>
      <c r="M344" s="99">
        <f t="shared" si="5"/>
        <v>191417</v>
      </c>
      <c r="N344" s="54"/>
    </row>
    <row r="345" spans="1:14" x14ac:dyDescent="0.25">
      <c r="A345" s="94" t="s">
        <v>750</v>
      </c>
      <c r="B345" s="94" t="s">
        <v>751</v>
      </c>
      <c r="C345" s="90">
        <v>81.057377049180275</v>
      </c>
      <c r="D345" s="91">
        <v>1765</v>
      </c>
      <c r="E345" s="92">
        <v>4.5924859517949147E-2</v>
      </c>
      <c r="F345" s="93">
        <v>71799</v>
      </c>
      <c r="G345" s="93"/>
      <c r="H345" s="93">
        <v>0</v>
      </c>
      <c r="I345" s="93">
        <v>0</v>
      </c>
      <c r="J345" s="93">
        <v>0</v>
      </c>
      <c r="K345" s="93">
        <v>71799</v>
      </c>
      <c r="L345" s="98"/>
      <c r="M345" s="99">
        <f t="shared" si="5"/>
        <v>71799</v>
      </c>
      <c r="N345" s="54"/>
    </row>
    <row r="346" spans="1:14" x14ac:dyDescent="0.25">
      <c r="A346" s="94" t="s">
        <v>752</v>
      </c>
      <c r="B346" s="94" t="s">
        <v>753</v>
      </c>
      <c r="C346" s="90">
        <v>79.802675585284291</v>
      </c>
      <c r="D346" s="91">
        <v>1038</v>
      </c>
      <c r="E346" s="92">
        <v>7.6881190351911655E-2</v>
      </c>
      <c r="F346" s="93">
        <v>60109</v>
      </c>
      <c r="G346" s="93"/>
      <c r="H346" s="93">
        <v>0</v>
      </c>
      <c r="I346" s="93">
        <v>34778</v>
      </c>
      <c r="J346" s="93">
        <v>30506</v>
      </c>
      <c r="K346" s="93">
        <v>125393</v>
      </c>
      <c r="L346" s="98"/>
      <c r="M346" s="99">
        <f t="shared" si="5"/>
        <v>125393</v>
      </c>
      <c r="N346" s="54"/>
    </row>
    <row r="347" spans="1:14" x14ac:dyDescent="0.25">
      <c r="A347" s="94" t="s">
        <v>754</v>
      </c>
      <c r="B347" s="94" t="s">
        <v>755</v>
      </c>
      <c r="C347" s="90">
        <v>74</v>
      </c>
      <c r="D347" s="91">
        <v>848</v>
      </c>
      <c r="E347" s="92">
        <v>8.7264150943396221E-2</v>
      </c>
      <c r="F347" s="93">
        <v>65346</v>
      </c>
      <c r="G347" s="93"/>
      <c r="H347" s="93">
        <v>0</v>
      </c>
      <c r="I347" s="93">
        <v>32419</v>
      </c>
      <c r="J347" s="93">
        <v>28443</v>
      </c>
      <c r="K347" s="93">
        <v>126208</v>
      </c>
      <c r="L347" s="98"/>
      <c r="M347" s="99">
        <f t="shared" si="5"/>
        <v>126208</v>
      </c>
      <c r="N347" s="54"/>
    </row>
    <row r="348" spans="1:14" x14ac:dyDescent="0.25">
      <c r="A348" s="94" t="s">
        <v>756</v>
      </c>
      <c r="B348" s="94" t="s">
        <v>757</v>
      </c>
      <c r="C348" s="90">
        <v>146.88000000000008</v>
      </c>
      <c r="D348" s="91">
        <v>1475</v>
      </c>
      <c r="E348" s="92">
        <v>9.9579661016949206E-2</v>
      </c>
      <c r="F348" s="93">
        <v>111493</v>
      </c>
      <c r="G348" s="93"/>
      <c r="H348" s="93">
        <v>0</v>
      </c>
      <c r="I348" s="93">
        <v>64016</v>
      </c>
      <c r="J348" s="93">
        <v>56279</v>
      </c>
      <c r="K348" s="93">
        <v>231788</v>
      </c>
      <c r="L348" s="98"/>
      <c r="M348" s="99">
        <f t="shared" si="5"/>
        <v>231788</v>
      </c>
      <c r="N348" s="54"/>
    </row>
    <row r="349" spans="1:14" x14ac:dyDescent="0.25">
      <c r="A349" s="94" t="s">
        <v>758</v>
      </c>
      <c r="B349" s="94" t="s">
        <v>759</v>
      </c>
      <c r="C349" s="90">
        <v>203.99575671852907</v>
      </c>
      <c r="D349" s="91">
        <v>1774</v>
      </c>
      <c r="E349" s="92">
        <v>0.11499197109274469</v>
      </c>
      <c r="F349" s="93">
        <v>155820</v>
      </c>
      <c r="G349" s="93"/>
      <c r="H349" s="93">
        <v>0</v>
      </c>
      <c r="I349" s="93">
        <v>88986</v>
      </c>
      <c r="J349" s="93">
        <v>78116</v>
      </c>
      <c r="K349" s="93">
        <v>322922</v>
      </c>
      <c r="L349" s="98"/>
      <c r="M349" s="99">
        <f t="shared" si="5"/>
        <v>322922</v>
      </c>
      <c r="N349" s="54"/>
    </row>
    <row r="350" spans="1:14" x14ac:dyDescent="0.25">
      <c r="A350" s="94" t="s">
        <v>760</v>
      </c>
      <c r="B350" s="94" t="s">
        <v>761</v>
      </c>
      <c r="C350" s="90">
        <v>90.423982869378975</v>
      </c>
      <c r="D350" s="91">
        <v>1552</v>
      </c>
      <c r="E350" s="92">
        <v>5.826287556016687E-2</v>
      </c>
      <c r="F350" s="93">
        <v>74773</v>
      </c>
      <c r="G350" s="93"/>
      <c r="H350" s="93">
        <v>0</v>
      </c>
      <c r="I350" s="93">
        <v>39557</v>
      </c>
      <c r="J350" s="93">
        <v>34704</v>
      </c>
      <c r="K350" s="93">
        <v>149034</v>
      </c>
      <c r="L350" s="98"/>
      <c r="M350" s="99">
        <f t="shared" si="5"/>
        <v>149034</v>
      </c>
      <c r="N350" s="54"/>
    </row>
    <row r="351" spans="1:14" x14ac:dyDescent="0.25">
      <c r="A351" s="94" t="s">
        <v>762</v>
      </c>
      <c r="B351" s="94" t="s">
        <v>763</v>
      </c>
      <c r="C351" s="90">
        <v>208.32764505119471</v>
      </c>
      <c r="D351" s="91">
        <v>2615</v>
      </c>
      <c r="E351" s="92">
        <v>7.966640346125993E-2</v>
      </c>
      <c r="F351" s="93">
        <v>161028</v>
      </c>
      <c r="G351" s="93"/>
      <c r="H351" s="93">
        <v>0</v>
      </c>
      <c r="I351" s="93">
        <v>92068</v>
      </c>
      <c r="J351" s="93">
        <v>80776</v>
      </c>
      <c r="K351" s="93">
        <v>333872</v>
      </c>
      <c r="L351" s="98"/>
      <c r="M351" s="99">
        <f t="shared" si="5"/>
        <v>333872</v>
      </c>
      <c r="N351" s="54"/>
    </row>
    <row r="352" spans="1:14" x14ac:dyDescent="0.25">
      <c r="A352" s="94" t="s">
        <v>764</v>
      </c>
      <c r="B352" s="94" t="s">
        <v>765</v>
      </c>
      <c r="C352" s="90">
        <v>39.890756302521012</v>
      </c>
      <c r="D352" s="91">
        <v>424</v>
      </c>
      <c r="E352" s="92">
        <v>9.4081972411606166E-2</v>
      </c>
      <c r="F352" s="93">
        <v>30444</v>
      </c>
      <c r="G352" s="93"/>
      <c r="H352" s="93">
        <v>0</v>
      </c>
      <c r="I352" s="93">
        <v>17410</v>
      </c>
      <c r="J352" s="93">
        <v>15272</v>
      </c>
      <c r="K352" s="93">
        <v>63126</v>
      </c>
      <c r="L352" s="98"/>
      <c r="M352" s="99">
        <f t="shared" si="5"/>
        <v>63126</v>
      </c>
      <c r="N352" s="54"/>
    </row>
    <row r="353" spans="1:14" x14ac:dyDescent="0.25">
      <c r="A353" s="94" t="s">
        <v>766</v>
      </c>
      <c r="B353" s="94" t="s">
        <v>767</v>
      </c>
      <c r="C353" s="90">
        <v>313.91866913123874</v>
      </c>
      <c r="D353" s="91">
        <v>7455</v>
      </c>
      <c r="E353" s="92">
        <v>4.2108473391178923E-2</v>
      </c>
      <c r="F353" s="93">
        <v>260132</v>
      </c>
      <c r="G353" s="93">
        <v>33975</v>
      </c>
      <c r="H353" s="93">
        <v>0</v>
      </c>
      <c r="I353" s="93">
        <v>0</v>
      </c>
      <c r="J353" s="93">
        <v>0</v>
      </c>
      <c r="K353" s="93">
        <v>260132</v>
      </c>
      <c r="L353" s="98"/>
      <c r="M353" s="99">
        <f t="shared" si="5"/>
        <v>260132</v>
      </c>
      <c r="N353" s="54"/>
    </row>
    <row r="354" spans="1:14" x14ac:dyDescent="0.25">
      <c r="A354" s="94" t="s">
        <v>768</v>
      </c>
      <c r="B354" s="94" t="s">
        <v>769</v>
      </c>
      <c r="C354" s="90">
        <v>107.24951644100578</v>
      </c>
      <c r="D354" s="91">
        <v>1220</v>
      </c>
      <c r="E354" s="92">
        <v>8.7909439705742443E-2</v>
      </c>
      <c r="F354" s="93">
        <v>139947</v>
      </c>
      <c r="G354" s="93"/>
      <c r="H354" s="93">
        <v>37426</v>
      </c>
      <c r="I354" s="93">
        <v>79349</v>
      </c>
      <c r="J354" s="93">
        <v>71097</v>
      </c>
      <c r="K354" s="93">
        <v>327819</v>
      </c>
      <c r="L354" s="98"/>
      <c r="M354" s="99">
        <f t="shared" si="5"/>
        <v>327819</v>
      </c>
      <c r="N354" s="54"/>
    </row>
    <row r="355" spans="1:14" x14ac:dyDescent="0.25">
      <c r="A355" s="94" t="s">
        <v>770</v>
      </c>
      <c r="B355" s="94" t="s">
        <v>771</v>
      </c>
      <c r="C355" s="90">
        <v>207.7014388489207</v>
      </c>
      <c r="D355" s="91">
        <v>3652</v>
      </c>
      <c r="E355" s="92">
        <v>5.6873340320076862E-2</v>
      </c>
      <c r="F355" s="93">
        <v>183213</v>
      </c>
      <c r="G355" s="93"/>
      <c r="H355" s="93">
        <v>0</v>
      </c>
      <c r="I355" s="93">
        <v>90970</v>
      </c>
      <c r="J355" s="93">
        <v>79813</v>
      </c>
      <c r="K355" s="93">
        <v>353996</v>
      </c>
      <c r="L355" s="98"/>
      <c r="M355" s="99">
        <f t="shared" si="5"/>
        <v>353996</v>
      </c>
      <c r="N355" s="54"/>
    </row>
    <row r="356" spans="1:14" x14ac:dyDescent="0.25">
      <c r="A356" s="94" t="s">
        <v>772</v>
      </c>
      <c r="B356" s="94" t="s">
        <v>773</v>
      </c>
      <c r="C356" s="90">
        <v>117.52044796169585</v>
      </c>
      <c r="D356" s="91">
        <v>1144</v>
      </c>
      <c r="E356" s="92">
        <v>0.10269999999999993</v>
      </c>
      <c r="F356" s="93">
        <v>102884</v>
      </c>
      <c r="G356" s="93"/>
      <c r="H356" s="93">
        <v>0</v>
      </c>
      <c r="I356" s="93">
        <v>42688</v>
      </c>
      <c r="J356" s="93">
        <v>38128</v>
      </c>
      <c r="K356" s="93">
        <v>183700</v>
      </c>
      <c r="L356" s="98"/>
      <c r="M356" s="99">
        <f t="shared" si="5"/>
        <v>183700</v>
      </c>
      <c r="N356" s="54"/>
    </row>
    <row r="357" spans="1:14" x14ac:dyDescent="0.25">
      <c r="A357" s="94" t="s">
        <v>774</v>
      </c>
      <c r="B357" s="94" t="s">
        <v>775</v>
      </c>
      <c r="C357" s="90">
        <v>59.451732892718269</v>
      </c>
      <c r="D357" s="91">
        <v>1243</v>
      </c>
      <c r="E357" s="92">
        <v>4.7800000000000002E-2</v>
      </c>
      <c r="F357" s="93">
        <v>49008</v>
      </c>
      <c r="G357" s="93"/>
      <c r="H357" s="93">
        <v>0</v>
      </c>
      <c r="I357" s="93">
        <v>0</v>
      </c>
      <c r="J357" s="93">
        <v>0</v>
      </c>
      <c r="K357" s="93">
        <v>49008</v>
      </c>
      <c r="L357" s="98"/>
      <c r="M357" s="99">
        <f t="shared" si="5"/>
        <v>49008</v>
      </c>
      <c r="N357" s="54"/>
    </row>
    <row r="358" spans="1:14" x14ac:dyDescent="0.25">
      <c r="A358" s="94" t="s">
        <v>776</v>
      </c>
      <c r="B358" s="94" t="s">
        <v>777</v>
      </c>
      <c r="C358" s="90">
        <v>99.208549308068072</v>
      </c>
      <c r="D358" s="91">
        <v>910</v>
      </c>
      <c r="E358" s="92">
        <v>0.10899999999999994</v>
      </c>
      <c r="F358" s="93">
        <v>75946</v>
      </c>
      <c r="G358" s="93"/>
      <c r="H358" s="93">
        <v>0</v>
      </c>
      <c r="I358" s="93">
        <v>42242</v>
      </c>
      <c r="J358" s="93">
        <v>37223</v>
      </c>
      <c r="K358" s="93">
        <v>155411</v>
      </c>
      <c r="L358" s="98"/>
      <c r="M358" s="99">
        <f t="shared" si="5"/>
        <v>155411</v>
      </c>
      <c r="N358" s="23"/>
    </row>
    <row r="359" spans="1:14" x14ac:dyDescent="0.25">
      <c r="A359" s="94" t="s">
        <v>778</v>
      </c>
      <c r="B359" s="94" t="s">
        <v>779</v>
      </c>
      <c r="C359" s="90">
        <v>126.1854280034598</v>
      </c>
      <c r="D359" s="91">
        <v>1335</v>
      </c>
      <c r="E359" s="92">
        <v>9.4499999999999945E-2</v>
      </c>
      <c r="F359" s="93">
        <v>94619</v>
      </c>
      <c r="G359" s="93"/>
      <c r="H359" s="93">
        <v>0</v>
      </c>
      <c r="I359" s="93">
        <v>64569</v>
      </c>
      <c r="J359" s="93">
        <v>64985</v>
      </c>
      <c r="K359" s="93">
        <v>224173</v>
      </c>
      <c r="L359" s="98"/>
      <c r="M359" s="99">
        <f t="shared" si="5"/>
        <v>224173</v>
      </c>
      <c r="N359" s="54"/>
    </row>
    <row r="360" spans="1:14" x14ac:dyDescent="0.25">
      <c r="A360" s="94" t="s">
        <v>780</v>
      </c>
      <c r="B360" s="94" t="s">
        <v>781</v>
      </c>
      <c r="C360" s="90">
        <v>74.927853338196556</v>
      </c>
      <c r="D360" s="91">
        <v>682</v>
      </c>
      <c r="E360" s="92">
        <v>0.10990000000000004</v>
      </c>
      <c r="F360" s="93">
        <v>60694</v>
      </c>
      <c r="G360" s="93"/>
      <c r="H360" s="93">
        <v>0</v>
      </c>
      <c r="I360" s="93">
        <v>34637</v>
      </c>
      <c r="J360" s="93">
        <v>31590</v>
      </c>
      <c r="K360" s="93">
        <v>126921</v>
      </c>
      <c r="L360" s="98"/>
      <c r="M360" s="99">
        <f t="shared" si="5"/>
        <v>126921</v>
      </c>
      <c r="N360" s="54"/>
    </row>
    <row r="361" spans="1:14" x14ac:dyDescent="0.25">
      <c r="A361" s="94" t="s">
        <v>782</v>
      </c>
      <c r="B361" s="94" t="s">
        <v>783</v>
      </c>
      <c r="C361" s="90">
        <v>141.11199126861544</v>
      </c>
      <c r="D361" s="91">
        <v>1830</v>
      </c>
      <c r="E361" s="92">
        <v>7.710000000000021E-2</v>
      </c>
      <c r="F361" s="93">
        <v>106433</v>
      </c>
      <c r="G361" s="93"/>
      <c r="H361" s="93">
        <v>0</v>
      </c>
      <c r="I361" s="93">
        <v>58364</v>
      </c>
      <c r="J361" s="93">
        <v>56762</v>
      </c>
      <c r="K361" s="93">
        <v>221559</v>
      </c>
      <c r="L361" s="98"/>
      <c r="M361" s="99">
        <f t="shared" si="5"/>
        <v>221559</v>
      </c>
      <c r="N361" s="54"/>
    </row>
    <row r="362" spans="1:14" x14ac:dyDescent="0.25">
      <c r="A362" s="94" t="s">
        <v>784</v>
      </c>
      <c r="B362" s="94" t="s">
        <v>785</v>
      </c>
      <c r="C362" s="90">
        <v>89.387987724592847</v>
      </c>
      <c r="D362" s="91">
        <v>622</v>
      </c>
      <c r="E362" s="92">
        <v>0.1436999999999998</v>
      </c>
      <c r="F362" s="93">
        <v>76968</v>
      </c>
      <c r="G362" s="93"/>
      <c r="H362" s="93">
        <v>13863</v>
      </c>
      <c r="I362" s="93">
        <v>41388</v>
      </c>
      <c r="J362" s="93">
        <v>36683</v>
      </c>
      <c r="K362" s="93">
        <v>168902</v>
      </c>
      <c r="L362" s="98"/>
      <c r="M362" s="99">
        <f t="shared" si="5"/>
        <v>168902</v>
      </c>
      <c r="N362" s="54"/>
    </row>
    <row r="363" spans="1:14" x14ac:dyDescent="0.25">
      <c r="A363" s="94" t="s">
        <v>786</v>
      </c>
      <c r="B363" s="94" t="s">
        <v>787</v>
      </c>
      <c r="C363" s="90">
        <v>287.73068828895146</v>
      </c>
      <c r="D363" s="91">
        <v>1463</v>
      </c>
      <c r="E363" s="92">
        <v>0.1967000000000001</v>
      </c>
      <c r="F363" s="93">
        <v>197931</v>
      </c>
      <c r="G363" s="93"/>
      <c r="H363" s="93">
        <v>61633</v>
      </c>
      <c r="I363" s="93">
        <v>206078</v>
      </c>
      <c r="J363" s="93">
        <v>246181</v>
      </c>
      <c r="K363" s="93">
        <v>711823</v>
      </c>
      <c r="L363" s="98"/>
      <c r="M363" s="99">
        <f t="shared" si="5"/>
        <v>711823</v>
      </c>
      <c r="N363" s="54"/>
    </row>
    <row r="364" spans="1:14" x14ac:dyDescent="0.25">
      <c r="A364" s="94" t="s">
        <v>788</v>
      </c>
      <c r="B364" s="94" t="s">
        <v>789</v>
      </c>
      <c r="C364" s="90">
        <v>386.61934515988287</v>
      </c>
      <c r="D364" s="91">
        <v>1837</v>
      </c>
      <c r="E364" s="92">
        <v>0.21050000000000005</v>
      </c>
      <c r="F364" s="93">
        <v>268383</v>
      </c>
      <c r="G364" s="93"/>
      <c r="H364" s="93">
        <v>87723</v>
      </c>
      <c r="I364" s="93">
        <v>261104</v>
      </c>
      <c r="J364" s="93">
        <v>313027</v>
      </c>
      <c r="K364" s="93">
        <v>930237</v>
      </c>
      <c r="L364" s="98"/>
      <c r="M364" s="99">
        <f t="shared" si="5"/>
        <v>930237</v>
      </c>
      <c r="N364" s="54"/>
    </row>
    <row r="365" spans="1:14" x14ac:dyDescent="0.25">
      <c r="A365" s="94" t="s">
        <v>790</v>
      </c>
      <c r="B365" s="94" t="s">
        <v>791</v>
      </c>
      <c r="C365" s="90">
        <v>469.17056707047499</v>
      </c>
      <c r="D365" s="91">
        <v>2151</v>
      </c>
      <c r="E365" s="92">
        <v>0.21809999999999999</v>
      </c>
      <c r="F365" s="93">
        <v>321034</v>
      </c>
      <c r="G365" s="93"/>
      <c r="H365" s="93">
        <v>102698</v>
      </c>
      <c r="I365" s="93">
        <v>330605</v>
      </c>
      <c r="J365" s="93">
        <v>400438</v>
      </c>
      <c r="K365" s="93">
        <v>1154775</v>
      </c>
      <c r="L365" s="98"/>
      <c r="M365" s="99">
        <f t="shared" si="5"/>
        <v>1154775</v>
      </c>
      <c r="N365" s="54"/>
    </row>
    <row r="366" spans="1:14" x14ac:dyDescent="0.25">
      <c r="A366" s="94" t="s">
        <v>792</v>
      </c>
      <c r="B366" s="94" t="s">
        <v>793</v>
      </c>
      <c r="C366" s="90">
        <v>274.59216109082274</v>
      </c>
      <c r="D366" s="91">
        <v>2297</v>
      </c>
      <c r="E366" s="92">
        <v>0.11949999999999998</v>
      </c>
      <c r="F366" s="93">
        <v>239820</v>
      </c>
      <c r="G366" s="93"/>
      <c r="H366" s="93">
        <v>57312</v>
      </c>
      <c r="I366" s="93">
        <v>180366</v>
      </c>
      <c r="J366" s="93">
        <v>208353</v>
      </c>
      <c r="K366" s="93">
        <v>685851</v>
      </c>
      <c r="L366" s="98"/>
      <c r="M366" s="99">
        <f t="shared" si="5"/>
        <v>685851</v>
      </c>
      <c r="N366" s="54"/>
    </row>
    <row r="367" spans="1:14" x14ac:dyDescent="0.25">
      <c r="A367" s="94" t="s">
        <v>794</v>
      </c>
      <c r="B367" s="94" t="s">
        <v>795</v>
      </c>
      <c r="C367" s="90">
        <v>115.72635938067516</v>
      </c>
      <c r="D367" s="91">
        <v>896</v>
      </c>
      <c r="E367" s="92">
        <v>0.12919999999999998</v>
      </c>
      <c r="F367" s="93">
        <v>101870</v>
      </c>
      <c r="G367" s="93"/>
      <c r="H367" s="93">
        <v>0</v>
      </c>
      <c r="I367" s="93">
        <v>53367</v>
      </c>
      <c r="J367" s="93">
        <v>55685</v>
      </c>
      <c r="K367" s="93">
        <v>210922</v>
      </c>
      <c r="L367" s="98"/>
      <c r="M367" s="99">
        <f t="shared" si="5"/>
        <v>210922</v>
      </c>
      <c r="N367" s="54"/>
    </row>
    <row r="368" spans="1:14" x14ac:dyDescent="0.25">
      <c r="A368" s="94" t="s">
        <v>796</v>
      </c>
      <c r="B368" s="94" t="s">
        <v>797</v>
      </c>
      <c r="C368" s="90">
        <v>49.831666017042636</v>
      </c>
      <c r="D368" s="91">
        <v>669</v>
      </c>
      <c r="E368" s="92">
        <v>7.4499999999999927E-2</v>
      </c>
      <c r="F368" s="93">
        <v>44249</v>
      </c>
      <c r="G368" s="93"/>
      <c r="H368" s="93">
        <v>0</v>
      </c>
      <c r="I368" s="93">
        <v>4628</v>
      </c>
      <c r="J368" s="93">
        <v>4788</v>
      </c>
      <c r="K368" s="93">
        <v>53665</v>
      </c>
      <c r="L368" s="98"/>
      <c r="M368" s="99">
        <f t="shared" si="5"/>
        <v>53665</v>
      </c>
      <c r="N368" s="54"/>
    </row>
    <row r="369" spans="1:14" x14ac:dyDescent="0.25">
      <c r="A369" s="94" t="s">
        <v>798</v>
      </c>
      <c r="B369" s="94" t="s">
        <v>799</v>
      </c>
      <c r="C369" s="90">
        <v>128.99221811061594</v>
      </c>
      <c r="D369" s="91">
        <v>1417</v>
      </c>
      <c r="E369" s="92">
        <v>9.1000000000000122E-2</v>
      </c>
      <c r="F369" s="93">
        <v>115669</v>
      </c>
      <c r="G369" s="93"/>
      <c r="H369" s="93">
        <v>0</v>
      </c>
      <c r="I369" s="93">
        <v>61834</v>
      </c>
      <c r="J369" s="93">
        <v>59007</v>
      </c>
      <c r="K369" s="93">
        <v>236510</v>
      </c>
      <c r="L369" s="98"/>
      <c r="M369" s="99">
        <f t="shared" si="5"/>
        <v>236510</v>
      </c>
      <c r="N369" s="54"/>
    </row>
    <row r="370" spans="1:14" x14ac:dyDescent="0.25">
      <c r="A370" s="94" t="s">
        <v>800</v>
      </c>
      <c r="B370" s="94" t="s">
        <v>801</v>
      </c>
      <c r="C370" s="90">
        <v>74.119341172873163</v>
      </c>
      <c r="D370" s="91">
        <v>488</v>
      </c>
      <c r="E370" s="92">
        <v>0.1519000000000002</v>
      </c>
      <c r="F370" s="93">
        <v>52777</v>
      </c>
      <c r="G370" s="93"/>
      <c r="H370" s="93">
        <v>15958</v>
      </c>
      <c r="I370" s="93">
        <v>35304</v>
      </c>
      <c r="J370" s="93">
        <v>32405</v>
      </c>
      <c r="K370" s="93">
        <v>136444</v>
      </c>
      <c r="L370" s="98"/>
      <c r="M370" s="99">
        <f t="shared" si="5"/>
        <v>136444</v>
      </c>
      <c r="N370" s="54"/>
    </row>
    <row r="371" spans="1:14" x14ac:dyDescent="0.25">
      <c r="A371" s="94" t="s">
        <v>802</v>
      </c>
      <c r="B371" s="94" t="s">
        <v>803</v>
      </c>
      <c r="C371" s="90">
        <v>67.886264676918032</v>
      </c>
      <c r="D371" s="91">
        <v>767</v>
      </c>
      <c r="E371" s="92">
        <v>8.8500000000000009E-2</v>
      </c>
      <c r="F371" s="93">
        <v>55747</v>
      </c>
      <c r="G371" s="93"/>
      <c r="H371" s="93">
        <v>0</v>
      </c>
      <c r="I371" s="93">
        <v>24463</v>
      </c>
      <c r="J371" s="93">
        <v>21613</v>
      </c>
      <c r="K371" s="93">
        <v>101823</v>
      </c>
      <c r="L371" s="98"/>
      <c r="M371" s="99">
        <f t="shared" si="5"/>
        <v>101823</v>
      </c>
      <c r="N371" s="54"/>
    </row>
    <row r="372" spans="1:14" x14ac:dyDescent="0.25">
      <c r="A372" s="94" t="s">
        <v>804</v>
      </c>
      <c r="B372" s="94" t="s">
        <v>805</v>
      </c>
      <c r="C372" s="90">
        <v>195.24565047668767</v>
      </c>
      <c r="D372" s="91">
        <v>1381</v>
      </c>
      <c r="E372" s="92">
        <v>0.14139999999999991</v>
      </c>
      <c r="F372" s="93">
        <v>163457</v>
      </c>
      <c r="G372" s="93"/>
      <c r="H372" s="93">
        <v>29825</v>
      </c>
      <c r="I372" s="93">
        <v>98765</v>
      </c>
      <c r="J372" s="93">
        <v>105051</v>
      </c>
      <c r="K372" s="93">
        <v>397098</v>
      </c>
      <c r="L372" s="98"/>
      <c r="M372" s="99">
        <f t="shared" si="5"/>
        <v>397098</v>
      </c>
      <c r="N372" s="54"/>
    </row>
    <row r="373" spans="1:14" x14ac:dyDescent="0.25">
      <c r="A373" s="94" t="s">
        <v>806</v>
      </c>
      <c r="B373" s="94" t="s">
        <v>807</v>
      </c>
      <c r="C373" s="90">
        <v>36.81924580401143</v>
      </c>
      <c r="D373" s="91">
        <v>554</v>
      </c>
      <c r="E373" s="92">
        <v>6.6500000000000031E-2</v>
      </c>
      <c r="F373" s="93">
        <v>28382</v>
      </c>
      <c r="G373" s="93"/>
      <c r="H373" s="93">
        <v>0</v>
      </c>
      <c r="I373" s="93">
        <v>13881</v>
      </c>
      <c r="J373" s="93">
        <v>12178</v>
      </c>
      <c r="K373" s="93">
        <v>54441</v>
      </c>
      <c r="L373" s="98"/>
      <c r="M373" s="99">
        <f t="shared" si="5"/>
        <v>54441</v>
      </c>
      <c r="N373" s="54"/>
    </row>
    <row r="374" spans="1:14" x14ac:dyDescent="0.25">
      <c r="A374" s="94" t="s">
        <v>808</v>
      </c>
      <c r="B374" s="94" t="s">
        <v>809</v>
      </c>
      <c r="C374" s="90">
        <v>92.337779192053873</v>
      </c>
      <c r="D374" s="91">
        <v>660</v>
      </c>
      <c r="E374" s="92">
        <v>0.13990000000000008</v>
      </c>
      <c r="F374" s="93">
        <v>75574</v>
      </c>
      <c r="G374" s="93"/>
      <c r="H374" s="93">
        <v>15094</v>
      </c>
      <c r="I374" s="93">
        <v>44795</v>
      </c>
      <c r="J374" s="93">
        <v>40067</v>
      </c>
      <c r="K374" s="93">
        <v>175530</v>
      </c>
      <c r="L374" s="98"/>
      <c r="M374" s="99">
        <f t="shared" si="5"/>
        <v>175530</v>
      </c>
      <c r="N374" s="54"/>
    </row>
    <row r="375" spans="1:14" x14ac:dyDescent="0.25">
      <c r="A375" s="94" t="s">
        <v>810</v>
      </c>
      <c r="B375" s="94" t="s">
        <v>811</v>
      </c>
      <c r="C375" s="90">
        <v>88.971599643549254</v>
      </c>
      <c r="D375" s="91">
        <v>1281</v>
      </c>
      <c r="E375" s="92">
        <v>6.9500000000000006E-2</v>
      </c>
      <c r="F375" s="93">
        <v>69712</v>
      </c>
      <c r="G375" s="93"/>
      <c r="H375" s="93">
        <v>0</v>
      </c>
      <c r="I375" s="93">
        <v>24963</v>
      </c>
      <c r="J375" s="93">
        <v>21900</v>
      </c>
      <c r="K375" s="93">
        <v>116575</v>
      </c>
      <c r="L375" s="98"/>
      <c r="M375" s="99">
        <f t="shared" si="5"/>
        <v>116575</v>
      </c>
      <c r="N375" s="54"/>
    </row>
    <row r="376" spans="1:14" x14ac:dyDescent="0.25">
      <c r="A376" s="94" t="s">
        <v>812</v>
      </c>
      <c r="B376" s="94" t="s">
        <v>813</v>
      </c>
      <c r="C376" s="90">
        <v>178.94070277440073</v>
      </c>
      <c r="D376" s="91">
        <v>1618</v>
      </c>
      <c r="E376" s="92">
        <v>0.1106</v>
      </c>
      <c r="F376" s="93">
        <v>130361</v>
      </c>
      <c r="G376" s="93"/>
      <c r="H376" s="93">
        <v>0</v>
      </c>
      <c r="I376" s="93">
        <v>106778</v>
      </c>
      <c r="J376" s="93">
        <v>119146</v>
      </c>
      <c r="K376" s="93">
        <v>356285</v>
      </c>
      <c r="L376" s="98"/>
      <c r="M376" s="99">
        <f t="shared" si="5"/>
        <v>356285</v>
      </c>
      <c r="N376" s="54"/>
    </row>
    <row r="377" spans="1:14" x14ac:dyDescent="0.25">
      <c r="A377" s="94" t="s">
        <v>814</v>
      </c>
      <c r="B377" s="94" t="s">
        <v>815</v>
      </c>
      <c r="C377" s="90">
        <v>45.992524453999067</v>
      </c>
      <c r="D377" s="91">
        <v>685</v>
      </c>
      <c r="E377" s="92">
        <v>6.7100000000000021E-2</v>
      </c>
      <c r="F377" s="93">
        <v>40583</v>
      </c>
      <c r="G377" s="93"/>
      <c r="H377" s="93">
        <v>0</v>
      </c>
      <c r="I377" s="93">
        <v>12769</v>
      </c>
      <c r="J377" s="93">
        <v>11066</v>
      </c>
      <c r="K377" s="93">
        <v>64418</v>
      </c>
      <c r="L377" s="98"/>
      <c r="M377" s="99">
        <f t="shared" si="5"/>
        <v>64418</v>
      </c>
      <c r="N377" s="54"/>
    </row>
    <row r="378" spans="1:14" x14ac:dyDescent="0.25">
      <c r="A378" s="94" t="s">
        <v>816</v>
      </c>
      <c r="B378" s="94" t="s">
        <v>817</v>
      </c>
      <c r="C378" s="90">
        <v>118.20432869477926</v>
      </c>
      <c r="D378" s="91">
        <v>1188</v>
      </c>
      <c r="E378" s="92">
        <v>9.9499999999999922E-2</v>
      </c>
      <c r="F378" s="93">
        <v>99829</v>
      </c>
      <c r="G378" s="93"/>
      <c r="H378" s="93">
        <v>0</v>
      </c>
      <c r="I378" s="93">
        <v>53101</v>
      </c>
      <c r="J378" s="93">
        <v>48927</v>
      </c>
      <c r="K378" s="93">
        <v>201857</v>
      </c>
      <c r="L378" s="98"/>
      <c r="M378" s="99">
        <f t="shared" si="5"/>
        <v>201857</v>
      </c>
      <c r="N378" s="54"/>
    </row>
    <row r="379" spans="1:14" x14ac:dyDescent="0.25">
      <c r="A379" s="94" t="s">
        <v>818</v>
      </c>
      <c r="B379" s="94" t="s">
        <v>819</v>
      </c>
      <c r="C379" s="90">
        <v>85.498481793170953</v>
      </c>
      <c r="D379" s="91">
        <v>1000</v>
      </c>
      <c r="E379" s="92">
        <v>8.5500000000000062E-2</v>
      </c>
      <c r="F379" s="93">
        <v>66973</v>
      </c>
      <c r="G379" s="93"/>
      <c r="H379" s="93">
        <v>0</v>
      </c>
      <c r="I379" s="93">
        <v>19500</v>
      </c>
      <c r="J379" s="93">
        <v>17170</v>
      </c>
      <c r="K379" s="93">
        <v>103643</v>
      </c>
      <c r="L379" s="98"/>
      <c r="M379" s="99">
        <f t="shared" si="5"/>
        <v>103643</v>
      </c>
      <c r="N379" s="54"/>
    </row>
    <row r="380" spans="1:14" x14ac:dyDescent="0.25">
      <c r="A380" s="94" t="s">
        <v>820</v>
      </c>
      <c r="B380" s="94" t="s">
        <v>821</v>
      </c>
      <c r="C380" s="90">
        <v>95.716058396703431</v>
      </c>
      <c r="D380" s="91">
        <v>838</v>
      </c>
      <c r="E380" s="92">
        <v>0.11419999999999993</v>
      </c>
      <c r="F380" s="93">
        <v>73511</v>
      </c>
      <c r="G380" s="93"/>
      <c r="H380" s="93">
        <v>0</v>
      </c>
      <c r="I380" s="93">
        <v>41579</v>
      </c>
      <c r="J380" s="93">
        <v>36694</v>
      </c>
      <c r="K380" s="93">
        <v>151784</v>
      </c>
      <c r="L380" s="98"/>
      <c r="M380" s="99">
        <f t="shared" si="5"/>
        <v>151784</v>
      </c>
      <c r="N380" s="54"/>
    </row>
    <row r="381" spans="1:14" x14ac:dyDescent="0.25">
      <c r="A381" s="94" t="s">
        <v>822</v>
      </c>
      <c r="B381" s="94" t="s">
        <v>823</v>
      </c>
      <c r="C381" s="90">
        <v>152.07058022701224</v>
      </c>
      <c r="D381" s="91">
        <v>1285</v>
      </c>
      <c r="E381" s="92">
        <v>0.11829999999999996</v>
      </c>
      <c r="F381" s="93">
        <v>114104</v>
      </c>
      <c r="G381" s="93"/>
      <c r="H381" s="93">
        <v>0</v>
      </c>
      <c r="I381" s="93">
        <v>74539</v>
      </c>
      <c r="J381" s="93">
        <v>77986</v>
      </c>
      <c r="K381" s="93">
        <v>266629</v>
      </c>
      <c r="L381" s="98"/>
      <c r="M381" s="99">
        <f t="shared" si="5"/>
        <v>266629</v>
      </c>
      <c r="N381" s="54"/>
    </row>
    <row r="382" spans="1:14" x14ac:dyDescent="0.25">
      <c r="A382" s="94" t="s">
        <v>824</v>
      </c>
      <c r="B382" s="94" t="s">
        <v>825</v>
      </c>
      <c r="C382" s="90">
        <v>73.043647052859129</v>
      </c>
      <c r="D382" s="91">
        <v>631</v>
      </c>
      <c r="E382" s="92">
        <v>0.11579999999999994</v>
      </c>
      <c r="F382" s="93">
        <v>53360</v>
      </c>
      <c r="G382" s="93"/>
      <c r="H382" s="93">
        <v>0</v>
      </c>
      <c r="I382" s="93">
        <v>40962</v>
      </c>
      <c r="J382" s="93">
        <v>43893</v>
      </c>
      <c r="K382" s="93">
        <v>138215</v>
      </c>
      <c r="L382" s="98"/>
      <c r="M382" s="99">
        <f t="shared" si="5"/>
        <v>138215</v>
      </c>
      <c r="N382" s="54"/>
    </row>
    <row r="383" spans="1:14" x14ac:dyDescent="0.25">
      <c r="A383" s="94" t="s">
        <v>826</v>
      </c>
      <c r="B383" s="94" t="s">
        <v>827</v>
      </c>
      <c r="C383" s="90">
        <v>38.025411522059407</v>
      </c>
      <c r="D383" s="91">
        <v>597</v>
      </c>
      <c r="E383" s="92">
        <v>6.3699999999999757E-2</v>
      </c>
      <c r="F383" s="93">
        <v>28742</v>
      </c>
      <c r="G383" s="93"/>
      <c r="H383" s="93">
        <v>0</v>
      </c>
      <c r="I383" s="93">
        <v>14869</v>
      </c>
      <c r="J383" s="93">
        <v>16056</v>
      </c>
      <c r="K383" s="93">
        <v>59667</v>
      </c>
      <c r="L383" s="98"/>
      <c r="M383" s="99">
        <f t="shared" si="5"/>
        <v>59667</v>
      </c>
      <c r="N383" s="54"/>
    </row>
    <row r="384" spans="1:14" x14ac:dyDescent="0.25">
      <c r="A384" s="94" t="s">
        <v>828</v>
      </c>
      <c r="B384" s="94" t="s">
        <v>829</v>
      </c>
      <c r="C384" s="90">
        <v>153.15479671354848</v>
      </c>
      <c r="D384" s="91">
        <v>388</v>
      </c>
      <c r="E384" s="92">
        <v>0.39470000000000011</v>
      </c>
      <c r="F384" s="93">
        <v>121339</v>
      </c>
      <c r="G384" s="93"/>
      <c r="H384" s="93">
        <v>37008</v>
      </c>
      <c r="I384" s="93">
        <v>132114</v>
      </c>
      <c r="J384" s="93">
        <v>179839</v>
      </c>
      <c r="K384" s="93">
        <v>470300</v>
      </c>
      <c r="L384" s="98"/>
      <c r="M384" s="99">
        <f t="shared" si="5"/>
        <v>470300</v>
      </c>
      <c r="N384" s="54"/>
    </row>
    <row r="385" spans="1:14" x14ac:dyDescent="0.25">
      <c r="A385" s="94" t="s">
        <v>830</v>
      </c>
      <c r="B385" s="94" t="s">
        <v>831</v>
      </c>
      <c r="C385" s="90">
        <v>205.68968695574645</v>
      </c>
      <c r="D385" s="91">
        <v>1212</v>
      </c>
      <c r="E385" s="92">
        <v>0.16970000000000016</v>
      </c>
      <c r="F385" s="93">
        <v>179137</v>
      </c>
      <c r="G385" s="93"/>
      <c r="H385" s="93">
        <v>48587</v>
      </c>
      <c r="I385" s="93">
        <v>138273</v>
      </c>
      <c r="J385" s="93">
        <v>163904</v>
      </c>
      <c r="K385" s="93">
        <v>529901</v>
      </c>
      <c r="L385" s="98"/>
      <c r="M385" s="99">
        <f t="shared" si="5"/>
        <v>529901</v>
      </c>
      <c r="N385" s="54"/>
    </row>
    <row r="386" spans="1:14" x14ac:dyDescent="0.25">
      <c r="A386" s="94" t="s">
        <v>832</v>
      </c>
      <c r="B386" s="94" t="s">
        <v>833</v>
      </c>
      <c r="C386" s="90">
        <v>194.69430345502792</v>
      </c>
      <c r="D386" s="91">
        <v>593</v>
      </c>
      <c r="E386" s="92">
        <v>0.32829999999999993</v>
      </c>
      <c r="F386" s="93">
        <v>284486</v>
      </c>
      <c r="G386" s="93"/>
      <c r="H386" s="93">
        <v>85303</v>
      </c>
      <c r="I386" s="93">
        <v>297489</v>
      </c>
      <c r="J386" s="93">
        <v>418750</v>
      </c>
      <c r="K386" s="93">
        <v>1086028</v>
      </c>
      <c r="L386" s="98"/>
      <c r="M386" s="99">
        <f t="shared" ref="M386:M398" si="6">+K386+L386</f>
        <v>1086028</v>
      </c>
      <c r="N386" s="54"/>
    </row>
    <row r="387" spans="1:14" x14ac:dyDescent="0.25">
      <c r="A387" s="94" t="s">
        <v>834</v>
      </c>
      <c r="B387" s="94" t="s">
        <v>835</v>
      </c>
      <c r="C387" s="90">
        <v>78.584152056374549</v>
      </c>
      <c r="D387" s="91">
        <v>621</v>
      </c>
      <c r="E387" s="92">
        <v>0.12650000000000014</v>
      </c>
      <c r="F387" s="93">
        <v>57493</v>
      </c>
      <c r="G387" s="93"/>
      <c r="H387" s="93">
        <v>0</v>
      </c>
      <c r="I387" s="93">
        <v>45067</v>
      </c>
      <c r="J387" s="93">
        <v>49681</v>
      </c>
      <c r="K387" s="93">
        <v>152241</v>
      </c>
      <c r="L387" s="98"/>
      <c r="M387" s="99">
        <f t="shared" si="6"/>
        <v>152241</v>
      </c>
      <c r="N387" s="54"/>
    </row>
    <row r="388" spans="1:14" x14ac:dyDescent="0.25">
      <c r="A388" s="94" t="s">
        <v>836</v>
      </c>
      <c r="B388" s="94" t="s">
        <v>837</v>
      </c>
      <c r="C388" s="90">
        <v>71.195640303973562</v>
      </c>
      <c r="D388" s="91">
        <v>158</v>
      </c>
      <c r="E388" s="92">
        <v>0.4506</v>
      </c>
      <c r="F388" s="93">
        <v>56155</v>
      </c>
      <c r="G388" s="93"/>
      <c r="H388" s="93">
        <v>17170</v>
      </c>
      <c r="I388" s="93">
        <v>60733</v>
      </c>
      <c r="J388" s="93">
        <v>82235</v>
      </c>
      <c r="K388" s="93">
        <v>216293</v>
      </c>
      <c r="L388" s="98"/>
      <c r="M388" s="99">
        <f t="shared" si="6"/>
        <v>216293</v>
      </c>
      <c r="N388" s="54"/>
    </row>
    <row r="389" spans="1:14" x14ac:dyDescent="0.25">
      <c r="A389" s="94" t="s">
        <v>838</v>
      </c>
      <c r="B389" s="94" t="s">
        <v>839</v>
      </c>
      <c r="C389" s="90">
        <v>190.75461004508995</v>
      </c>
      <c r="D389" s="91">
        <v>587</v>
      </c>
      <c r="E389" s="92">
        <v>0.32500000000000001</v>
      </c>
      <c r="F389" s="93">
        <v>130368</v>
      </c>
      <c r="G389" s="93"/>
      <c r="H389" s="93">
        <v>45240</v>
      </c>
      <c r="I389" s="93">
        <v>142045</v>
      </c>
      <c r="J389" s="93">
        <v>172411</v>
      </c>
      <c r="K389" s="93">
        <v>490064</v>
      </c>
      <c r="L389" s="98"/>
      <c r="M389" s="99">
        <f t="shared" si="6"/>
        <v>490064</v>
      </c>
      <c r="N389" s="54"/>
    </row>
    <row r="390" spans="1:14" x14ac:dyDescent="0.25">
      <c r="A390" s="94" t="s">
        <v>840</v>
      </c>
      <c r="B390" s="94" t="s">
        <v>841</v>
      </c>
      <c r="C390" s="90">
        <v>175.90940643999289</v>
      </c>
      <c r="D390" s="91">
        <v>486</v>
      </c>
      <c r="E390" s="92">
        <v>0.3620000000000001</v>
      </c>
      <c r="F390" s="93">
        <v>115745</v>
      </c>
      <c r="G390" s="93"/>
      <c r="H390" s="93">
        <v>42142</v>
      </c>
      <c r="I390" s="93">
        <v>150472</v>
      </c>
      <c r="J390" s="93">
        <v>204336</v>
      </c>
      <c r="K390" s="93">
        <v>512695</v>
      </c>
      <c r="L390" s="98"/>
      <c r="M390" s="99">
        <f t="shared" si="6"/>
        <v>512695</v>
      </c>
      <c r="N390" s="54"/>
    </row>
    <row r="391" spans="1:14" x14ac:dyDescent="0.25">
      <c r="A391" s="94" t="s">
        <v>842</v>
      </c>
      <c r="B391" s="94" t="s">
        <v>843</v>
      </c>
      <c r="C391" s="90">
        <v>96.995069428165493</v>
      </c>
      <c r="D391" s="91">
        <v>734</v>
      </c>
      <c r="E391" s="92">
        <v>0.13209999999999997</v>
      </c>
      <c r="F391" s="93">
        <v>80912</v>
      </c>
      <c r="G391" s="93"/>
      <c r="H391" s="93">
        <v>0</v>
      </c>
      <c r="I391" s="93">
        <v>61451</v>
      </c>
      <c r="J391" s="93">
        <v>70626</v>
      </c>
      <c r="K391" s="93">
        <v>212989</v>
      </c>
      <c r="L391" s="98"/>
      <c r="M391" s="99">
        <f t="shared" si="6"/>
        <v>212989</v>
      </c>
      <c r="N391" s="54"/>
    </row>
    <row r="392" spans="1:14" x14ac:dyDescent="0.25">
      <c r="A392" s="94" t="s">
        <v>844</v>
      </c>
      <c r="B392" s="94" t="s">
        <v>845</v>
      </c>
      <c r="C392" s="90">
        <v>225.46442776197804</v>
      </c>
      <c r="D392" s="91">
        <v>563</v>
      </c>
      <c r="E392" s="92">
        <v>0.40050000000000002</v>
      </c>
      <c r="F392" s="93">
        <v>169963</v>
      </c>
      <c r="G392" s="93"/>
      <c r="H392" s="93">
        <v>54349</v>
      </c>
      <c r="I392" s="93">
        <v>194641</v>
      </c>
      <c r="J392" s="93">
        <v>265224</v>
      </c>
      <c r="K392" s="93">
        <v>684177</v>
      </c>
      <c r="L392" s="98"/>
      <c r="M392" s="99">
        <f t="shared" si="6"/>
        <v>684177</v>
      </c>
      <c r="N392" s="54"/>
    </row>
    <row r="393" spans="1:14" x14ac:dyDescent="0.25">
      <c r="A393" s="94" t="s">
        <v>846</v>
      </c>
      <c r="B393" s="94" t="s">
        <v>847</v>
      </c>
      <c r="C393" s="90">
        <v>61.79503431404018</v>
      </c>
      <c r="D393" s="91">
        <v>356</v>
      </c>
      <c r="E393" s="92">
        <v>0.17359999999999975</v>
      </c>
      <c r="F393" s="93">
        <v>45367</v>
      </c>
      <c r="G393" s="93"/>
      <c r="H393" s="93">
        <v>11561</v>
      </c>
      <c r="I393" s="93">
        <v>31700</v>
      </c>
      <c r="J393" s="93">
        <v>29803</v>
      </c>
      <c r="K393" s="93">
        <v>118431</v>
      </c>
      <c r="L393" s="98"/>
      <c r="M393" s="99">
        <f t="shared" si="6"/>
        <v>118431</v>
      </c>
      <c r="N393" s="54"/>
    </row>
    <row r="394" spans="1:14" x14ac:dyDescent="0.25">
      <c r="A394" s="94" t="s">
        <v>848</v>
      </c>
      <c r="B394" s="94" t="s">
        <v>849</v>
      </c>
      <c r="C394" s="90">
        <v>58.410651206998395</v>
      </c>
      <c r="D394" s="91">
        <v>301</v>
      </c>
      <c r="E394" s="92">
        <v>0.19410000000000022</v>
      </c>
      <c r="F394" s="93">
        <v>44574</v>
      </c>
      <c r="G394" s="93"/>
      <c r="H394" s="93">
        <v>3705</v>
      </c>
      <c r="I394" s="93">
        <v>24710</v>
      </c>
      <c r="J394" s="93">
        <v>23566</v>
      </c>
      <c r="K394" s="93">
        <v>96555</v>
      </c>
      <c r="L394" s="98"/>
      <c r="M394" s="99">
        <f t="shared" si="6"/>
        <v>96555</v>
      </c>
      <c r="N394" s="54"/>
    </row>
    <row r="395" spans="1:14" x14ac:dyDescent="0.25">
      <c r="A395" s="94" t="s">
        <v>850</v>
      </c>
      <c r="B395" s="94" t="s">
        <v>851</v>
      </c>
      <c r="C395" s="90">
        <v>39.396187563135797</v>
      </c>
      <c r="D395" s="91">
        <v>140</v>
      </c>
      <c r="E395" s="92">
        <v>0.28139999999999987</v>
      </c>
      <c r="F395" s="93">
        <v>27434</v>
      </c>
      <c r="G395" s="93"/>
      <c r="H395" s="93">
        <v>9092</v>
      </c>
      <c r="I395" s="93">
        <v>26039</v>
      </c>
      <c r="J395" s="93">
        <v>30870</v>
      </c>
      <c r="K395" s="93">
        <v>93435</v>
      </c>
      <c r="L395" s="98"/>
      <c r="M395" s="99">
        <f t="shared" si="6"/>
        <v>93435</v>
      </c>
      <c r="N395" s="54"/>
    </row>
    <row r="396" spans="1:14" x14ac:dyDescent="0.25">
      <c r="A396" s="53" t="s">
        <v>852</v>
      </c>
      <c r="B396" s="50" t="s">
        <v>853</v>
      </c>
      <c r="C396" s="90">
        <v>50.828346166862055</v>
      </c>
      <c r="D396" s="91">
        <v>194</v>
      </c>
      <c r="E396" s="92">
        <v>0.26200000000000001</v>
      </c>
      <c r="F396" s="93">
        <v>34653</v>
      </c>
      <c r="G396" s="93"/>
      <c r="H396" s="93">
        <v>11548</v>
      </c>
      <c r="I396" s="93">
        <v>38047</v>
      </c>
      <c r="J396" s="93">
        <v>47591</v>
      </c>
      <c r="K396" s="93">
        <v>131839</v>
      </c>
      <c r="L396" s="51"/>
      <c r="M396" s="99">
        <f t="shared" si="6"/>
        <v>131839</v>
      </c>
      <c r="N396" s="52"/>
    </row>
    <row r="397" spans="1:14" s="50" customFormat="1" x14ac:dyDescent="0.25">
      <c r="A397" s="94" t="s">
        <v>854</v>
      </c>
      <c r="B397" s="94" t="s">
        <v>855</v>
      </c>
      <c r="C397" s="90">
        <v>248.99001494519635</v>
      </c>
      <c r="D397" s="91">
        <v>1184</v>
      </c>
      <c r="E397" s="92">
        <v>0.2103000000000026</v>
      </c>
      <c r="F397" s="93">
        <v>179802</v>
      </c>
      <c r="G397" s="93"/>
      <c r="H397" s="93">
        <v>39107</v>
      </c>
      <c r="I397" s="93">
        <v>142290</v>
      </c>
      <c r="J397" s="93">
        <v>161752</v>
      </c>
      <c r="K397" s="93">
        <v>522951</v>
      </c>
      <c r="L397" s="101"/>
      <c r="M397" s="99">
        <f t="shared" si="6"/>
        <v>522951</v>
      </c>
      <c r="N397" s="118"/>
    </row>
    <row r="398" spans="1:14" s="50" customFormat="1" x14ac:dyDescent="0.25">
      <c r="A398" s="94" t="s">
        <v>856</v>
      </c>
      <c r="B398" s="94" t="s">
        <v>857</v>
      </c>
      <c r="C398" s="90">
        <v>615.47658319201764</v>
      </c>
      <c r="D398" s="91">
        <v>2968</v>
      </c>
      <c r="E398" s="92">
        <v>0.20740000000000505</v>
      </c>
      <c r="F398" s="93">
        <v>438611</v>
      </c>
      <c r="G398" s="93"/>
      <c r="H398" s="93">
        <v>94901</v>
      </c>
      <c r="I398" s="93">
        <v>368940</v>
      </c>
      <c r="J398" s="93">
        <v>433592</v>
      </c>
      <c r="K398" s="93">
        <v>1336044</v>
      </c>
      <c r="L398" s="102"/>
      <c r="M398" s="99">
        <f t="shared" si="6"/>
        <v>1336044</v>
      </c>
      <c r="N398" s="118"/>
    </row>
  </sheetData>
  <sheetProtection algorithmName="SHA-512" hashValue="xAMgFn79F9ThBY9/LBGw6S3SNo+xlOh0ojpOaAgBzt+ZrYQRIjYPk4yQgbD0Bo23uRN7hLbTrH7InIxnIHSh5Q==" saltValue="r+8q9/Y43VoNZ7qCJ58tzw==" spinCount="100000" sheet="1" objects="1" scenarios="1"/>
  <autoFilter ref="A3:N398" xr:uid="{00000000-0009-0000-0000-000002000000}">
    <sortState xmlns:xlrd2="http://schemas.microsoft.com/office/spreadsheetml/2017/richdata2" ref="A4:N398">
      <sortCondition ref="A3:A398"/>
    </sortState>
  </autoFilter>
  <mergeCells count="1">
    <mergeCell ref="C2:E2"/>
  </mergeCells>
  <printOptions horizontalCentered="1"/>
  <pageMargins left="0.25" right="0.25" top="0.25" bottom="0.5" header="0.25" footer="0.25"/>
  <pageSetup scale="41" fitToHeight="8" orientation="portrait" r:id="rId1"/>
  <headerFooter scaleWithDoc="0">
    <oddFooter>&amp;L&amp;8Massachusetts Department of Elementary and Secondary Education&amp;C&amp;8Page &amp;P of &amp;N&amp;R&amp;8July 2017</oddFooter>
  </headerFooter>
  <rowBreaks count="1" manualBreakCount="1">
    <brk id="331"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6"/>
  <sheetViews>
    <sheetView showGridLines="0" zoomScaleNormal="100" workbookViewId="0">
      <pane ySplit="3" topLeftCell="A4" activePane="bottomLeft" state="frozen"/>
      <selection pane="bottomLeft" activeCell="A4" sqref="A4"/>
    </sheetView>
  </sheetViews>
  <sheetFormatPr defaultColWidth="9.140625" defaultRowHeight="15" x14ac:dyDescent="0.25"/>
  <cols>
    <col min="1" max="1" width="15.5703125" style="21" customWidth="1"/>
    <col min="2" max="2" width="30.28515625" style="21" bestFit="1" customWidth="1"/>
    <col min="3" max="3" width="44" style="21" customWidth="1"/>
    <col min="4" max="5" width="11.85546875" style="21" customWidth="1"/>
    <col min="6" max="6" width="13.85546875" style="21" customWidth="1"/>
    <col min="7" max="7" width="13.85546875" style="22" customWidth="1"/>
    <col min="8" max="16384" width="9.140625" style="21"/>
  </cols>
  <sheetData>
    <row r="1" spans="1:7" ht="21.75" customHeight="1" x14ac:dyDescent="0.25">
      <c r="A1" s="71" t="s">
        <v>858</v>
      </c>
      <c r="B1" s="71"/>
      <c r="C1" s="72"/>
      <c r="D1" s="73"/>
      <c r="E1" s="73"/>
      <c r="F1" s="74"/>
      <c r="G1" s="75"/>
    </row>
    <row r="2" spans="1:7" ht="14.25" customHeight="1" x14ac:dyDescent="0.25">
      <c r="A2" s="76" t="s">
        <v>859</v>
      </c>
      <c r="B2" s="71"/>
      <c r="C2" s="71"/>
      <c r="D2" s="73"/>
      <c r="E2" s="73"/>
      <c r="F2" s="74"/>
      <c r="G2" s="75"/>
    </row>
    <row r="3" spans="1:7" s="28" customFormat="1" ht="61.5" customHeight="1" x14ac:dyDescent="0.2">
      <c r="A3" s="77" t="s">
        <v>60</v>
      </c>
      <c r="B3" s="77" t="s">
        <v>860</v>
      </c>
      <c r="C3" s="77" t="s">
        <v>861</v>
      </c>
      <c r="D3" s="78" t="s">
        <v>862</v>
      </c>
      <c r="E3" s="78" t="s">
        <v>863</v>
      </c>
      <c r="F3" s="79" t="s">
        <v>864</v>
      </c>
      <c r="G3" s="79" t="s">
        <v>865</v>
      </c>
    </row>
    <row r="4" spans="1:7" x14ac:dyDescent="0.25">
      <c r="A4" s="58" t="s">
        <v>106</v>
      </c>
      <c r="B4" s="59" t="s">
        <v>866</v>
      </c>
      <c r="C4" s="59" t="s">
        <v>867</v>
      </c>
      <c r="D4" s="59">
        <v>4</v>
      </c>
      <c r="E4" s="60">
        <v>3501</v>
      </c>
      <c r="F4" s="61"/>
      <c r="G4" s="62"/>
    </row>
    <row r="5" spans="1:7" s="26" customFormat="1" x14ac:dyDescent="0.25">
      <c r="A5" s="58" t="s">
        <v>106</v>
      </c>
      <c r="B5" s="59" t="s">
        <v>866</v>
      </c>
      <c r="C5" s="59" t="s">
        <v>868</v>
      </c>
      <c r="D5" s="59">
        <v>10</v>
      </c>
      <c r="E5" s="60">
        <v>8753</v>
      </c>
      <c r="F5" s="63"/>
      <c r="G5" s="64"/>
    </row>
    <row r="6" spans="1:7" s="26" customFormat="1" x14ac:dyDescent="0.25">
      <c r="A6" s="65" t="s">
        <v>106</v>
      </c>
      <c r="B6" s="66" t="s">
        <v>866</v>
      </c>
      <c r="C6" s="66" t="s">
        <v>869</v>
      </c>
      <c r="D6" s="66">
        <v>14</v>
      </c>
      <c r="E6" s="67">
        <v>12254</v>
      </c>
      <c r="F6" s="61"/>
      <c r="G6" s="62"/>
    </row>
    <row r="7" spans="1:7" s="26" customFormat="1" x14ac:dyDescent="0.25">
      <c r="A7" s="58" t="s">
        <v>184</v>
      </c>
      <c r="B7" s="59" t="s">
        <v>870</v>
      </c>
      <c r="C7" s="59" t="s">
        <v>871</v>
      </c>
      <c r="D7" s="59">
        <v>27</v>
      </c>
      <c r="E7" s="60">
        <v>18311</v>
      </c>
      <c r="F7" s="61"/>
      <c r="G7" s="62"/>
    </row>
    <row r="8" spans="1:7" x14ac:dyDescent="0.25">
      <c r="A8" s="58" t="s">
        <v>184</v>
      </c>
      <c r="B8" s="59" t="s">
        <v>870</v>
      </c>
      <c r="C8" s="59" t="s">
        <v>872</v>
      </c>
      <c r="D8" s="59">
        <v>65</v>
      </c>
      <c r="E8" s="60">
        <v>44082</v>
      </c>
      <c r="F8" s="63"/>
      <c r="G8" s="64"/>
    </row>
    <row r="9" spans="1:7" s="26" customFormat="1" x14ac:dyDescent="0.25">
      <c r="A9" s="65" t="s">
        <v>184</v>
      </c>
      <c r="B9" s="66" t="s">
        <v>870</v>
      </c>
      <c r="C9" s="66" t="s">
        <v>869</v>
      </c>
      <c r="D9" s="66">
        <v>92</v>
      </c>
      <c r="E9" s="67">
        <v>62393</v>
      </c>
      <c r="F9" s="61"/>
      <c r="G9" s="62"/>
    </row>
    <row r="10" spans="1:7" s="26" customFormat="1" x14ac:dyDescent="0.25">
      <c r="A10" s="58" t="s">
        <v>188</v>
      </c>
      <c r="B10" s="59" t="s">
        <v>873</v>
      </c>
      <c r="C10" s="59" t="s">
        <v>874</v>
      </c>
      <c r="D10" s="59">
        <v>26</v>
      </c>
      <c r="E10" s="60">
        <v>20951</v>
      </c>
      <c r="F10" s="61"/>
      <c r="G10" s="62"/>
    </row>
    <row r="11" spans="1:7" x14ac:dyDescent="0.25">
      <c r="A11" s="65" t="s">
        <v>188</v>
      </c>
      <c r="B11" s="66" t="s">
        <v>873</v>
      </c>
      <c r="C11" s="66" t="s">
        <v>869</v>
      </c>
      <c r="D11" s="66">
        <v>26</v>
      </c>
      <c r="E11" s="67">
        <v>20951</v>
      </c>
      <c r="F11" s="63"/>
      <c r="G11" s="64"/>
    </row>
    <row r="12" spans="1:7" s="26" customFormat="1" x14ac:dyDescent="0.25">
      <c r="A12" s="58" t="s">
        <v>194</v>
      </c>
      <c r="B12" s="59" t="s">
        <v>875</v>
      </c>
      <c r="C12" s="59" t="s">
        <v>876</v>
      </c>
      <c r="D12" s="59">
        <v>77</v>
      </c>
      <c r="E12" s="60">
        <v>67461</v>
      </c>
      <c r="F12" s="61"/>
      <c r="G12" s="62"/>
    </row>
    <row r="13" spans="1:7" x14ac:dyDescent="0.25">
      <c r="A13" s="65" t="s">
        <v>194</v>
      </c>
      <c r="B13" s="66" t="s">
        <v>875</v>
      </c>
      <c r="C13" s="66" t="s">
        <v>869</v>
      </c>
      <c r="D13" s="66">
        <v>77</v>
      </c>
      <c r="E13" s="67">
        <v>67461</v>
      </c>
      <c r="F13" s="63"/>
      <c r="G13" s="64"/>
    </row>
    <row r="14" spans="1:7" s="26" customFormat="1" x14ac:dyDescent="0.25">
      <c r="A14" s="58" t="s">
        <v>206</v>
      </c>
      <c r="B14" s="59" t="s">
        <v>877</v>
      </c>
      <c r="C14" s="59" t="s">
        <v>878</v>
      </c>
      <c r="D14" s="59">
        <v>9</v>
      </c>
      <c r="E14" s="60">
        <v>7370</v>
      </c>
      <c r="F14" s="61"/>
      <c r="G14" s="62"/>
    </row>
    <row r="15" spans="1:7" x14ac:dyDescent="0.25">
      <c r="A15" s="65" t="s">
        <v>206</v>
      </c>
      <c r="B15" s="66" t="s">
        <v>877</v>
      </c>
      <c r="C15" s="66" t="s">
        <v>869</v>
      </c>
      <c r="D15" s="66">
        <v>9</v>
      </c>
      <c r="E15" s="67">
        <v>7370</v>
      </c>
      <c r="F15" s="63"/>
      <c r="G15" s="64"/>
    </row>
    <row r="16" spans="1:7" x14ac:dyDescent="0.25">
      <c r="A16" s="58" t="s">
        <v>252</v>
      </c>
      <c r="B16" s="59" t="s">
        <v>879</v>
      </c>
      <c r="C16" s="59" t="s">
        <v>880</v>
      </c>
      <c r="D16" s="59">
        <v>4</v>
      </c>
      <c r="E16" s="60">
        <v>3043</v>
      </c>
      <c r="F16" s="61"/>
      <c r="G16" s="62"/>
    </row>
    <row r="17" spans="1:7" s="26" customFormat="1" x14ac:dyDescent="0.25">
      <c r="A17" s="65" t="s">
        <v>252</v>
      </c>
      <c r="B17" s="66" t="s">
        <v>879</v>
      </c>
      <c r="C17" s="66" t="s">
        <v>869</v>
      </c>
      <c r="D17" s="66">
        <v>4</v>
      </c>
      <c r="E17" s="67">
        <v>3043</v>
      </c>
      <c r="F17" s="63"/>
      <c r="G17" s="64"/>
    </row>
    <row r="18" spans="1:7" x14ac:dyDescent="0.25">
      <c r="A18" s="58" t="s">
        <v>254</v>
      </c>
      <c r="B18" s="59" t="s">
        <v>881</v>
      </c>
      <c r="C18" s="59" t="s">
        <v>882</v>
      </c>
      <c r="D18" s="59">
        <v>16</v>
      </c>
      <c r="E18" s="60">
        <v>15084</v>
      </c>
      <c r="F18" s="61"/>
      <c r="G18" s="62"/>
    </row>
    <row r="19" spans="1:7" s="26" customFormat="1" x14ac:dyDescent="0.25">
      <c r="A19" s="58" t="s">
        <v>254</v>
      </c>
      <c r="B19" s="59" t="s">
        <v>881</v>
      </c>
      <c r="C19" s="59" t="s">
        <v>883</v>
      </c>
      <c r="D19" s="59">
        <v>32</v>
      </c>
      <c r="E19" s="60">
        <v>30169</v>
      </c>
      <c r="F19" s="63"/>
      <c r="G19" s="64"/>
    </row>
    <row r="20" spans="1:7" x14ac:dyDescent="0.25">
      <c r="A20" s="65" t="s">
        <v>254</v>
      </c>
      <c r="B20" s="66" t="s">
        <v>881</v>
      </c>
      <c r="C20" s="66" t="s">
        <v>869</v>
      </c>
      <c r="D20" s="66">
        <v>48</v>
      </c>
      <c r="E20" s="67">
        <v>45253</v>
      </c>
      <c r="F20" s="61"/>
      <c r="G20" s="62"/>
    </row>
    <row r="21" spans="1:7" s="26" customFormat="1" x14ac:dyDescent="0.25">
      <c r="A21" s="58" t="s">
        <v>304</v>
      </c>
      <c r="B21" s="59" t="s">
        <v>884</v>
      </c>
      <c r="C21" s="59" t="s">
        <v>885</v>
      </c>
      <c r="D21" s="59">
        <v>73</v>
      </c>
      <c r="E21" s="60">
        <v>52686</v>
      </c>
      <c r="F21" s="63"/>
      <c r="G21" s="64"/>
    </row>
    <row r="22" spans="1:7" x14ac:dyDescent="0.25">
      <c r="A22" s="65" t="s">
        <v>304</v>
      </c>
      <c r="B22" s="66" t="s">
        <v>884</v>
      </c>
      <c r="C22" s="66" t="s">
        <v>869</v>
      </c>
      <c r="D22" s="66">
        <v>73</v>
      </c>
      <c r="E22" s="67">
        <v>52686</v>
      </c>
      <c r="F22" s="61"/>
      <c r="G22" s="62"/>
    </row>
    <row r="23" spans="1:7" x14ac:dyDescent="0.25">
      <c r="A23" s="58" t="s">
        <v>306</v>
      </c>
      <c r="B23" s="59" t="s">
        <v>886</v>
      </c>
      <c r="C23" s="59" t="s">
        <v>887</v>
      </c>
      <c r="D23" s="59"/>
      <c r="E23" s="60"/>
      <c r="F23" s="61">
        <v>28</v>
      </c>
      <c r="G23" s="62">
        <v>63592</v>
      </c>
    </row>
    <row r="24" spans="1:7" s="26" customFormat="1" x14ac:dyDescent="0.25">
      <c r="A24" s="65" t="s">
        <v>306</v>
      </c>
      <c r="B24" s="66" t="s">
        <v>886</v>
      </c>
      <c r="C24" s="66" t="s">
        <v>869</v>
      </c>
      <c r="D24" s="59"/>
      <c r="E24" s="67"/>
      <c r="F24" s="63">
        <v>28</v>
      </c>
      <c r="G24" s="64">
        <v>63592</v>
      </c>
    </row>
    <row r="25" spans="1:7" s="26" customFormat="1" x14ac:dyDescent="0.25">
      <c r="A25" s="58" t="s">
        <v>324</v>
      </c>
      <c r="B25" s="59" t="s">
        <v>888</v>
      </c>
      <c r="C25" s="59" t="s">
        <v>889</v>
      </c>
      <c r="D25" s="59">
        <v>46</v>
      </c>
      <c r="E25" s="60">
        <v>37995</v>
      </c>
      <c r="F25" s="61"/>
      <c r="G25" s="62"/>
    </row>
    <row r="26" spans="1:7" x14ac:dyDescent="0.25">
      <c r="A26" s="65" t="s">
        <v>324</v>
      </c>
      <c r="B26" s="66" t="s">
        <v>888</v>
      </c>
      <c r="C26" s="66" t="s">
        <v>869</v>
      </c>
      <c r="D26" s="66">
        <v>46</v>
      </c>
      <c r="E26" s="67">
        <v>37995</v>
      </c>
      <c r="F26" s="63"/>
      <c r="G26" s="64"/>
    </row>
    <row r="27" spans="1:7" s="26" customFormat="1" x14ac:dyDescent="0.25">
      <c r="A27" s="58" t="s">
        <v>326</v>
      </c>
      <c r="B27" s="59" t="s">
        <v>890</v>
      </c>
      <c r="C27" s="59" t="s">
        <v>891</v>
      </c>
      <c r="D27" s="59">
        <v>31</v>
      </c>
      <c r="E27" s="60">
        <v>25486</v>
      </c>
      <c r="F27" s="61"/>
      <c r="G27" s="62"/>
    </row>
    <row r="28" spans="1:7" x14ac:dyDescent="0.25">
      <c r="A28" s="65" t="s">
        <v>326</v>
      </c>
      <c r="B28" s="66" t="s">
        <v>890</v>
      </c>
      <c r="C28" s="66" t="s">
        <v>869</v>
      </c>
      <c r="D28" s="66">
        <v>31</v>
      </c>
      <c r="E28" s="67">
        <v>25486</v>
      </c>
      <c r="F28" s="63"/>
      <c r="G28" s="64"/>
    </row>
    <row r="29" spans="1:7" s="26" customFormat="1" x14ac:dyDescent="0.25">
      <c r="A29" s="58" t="s">
        <v>364</v>
      </c>
      <c r="B29" s="59" t="s">
        <v>892</v>
      </c>
      <c r="C29" s="59" t="s">
        <v>893</v>
      </c>
      <c r="D29" s="59">
        <v>7</v>
      </c>
      <c r="E29" s="60">
        <v>6230</v>
      </c>
      <c r="F29" s="61"/>
      <c r="G29" s="62"/>
    </row>
    <row r="30" spans="1:7" x14ac:dyDescent="0.25">
      <c r="A30" s="65" t="s">
        <v>364</v>
      </c>
      <c r="B30" s="66" t="s">
        <v>892</v>
      </c>
      <c r="C30" s="66" t="s">
        <v>869</v>
      </c>
      <c r="D30" s="66">
        <v>7</v>
      </c>
      <c r="E30" s="67">
        <v>6230</v>
      </c>
      <c r="F30" s="63"/>
      <c r="G30" s="64"/>
    </row>
    <row r="31" spans="1:7" s="26" customFormat="1" x14ac:dyDescent="0.25">
      <c r="A31" s="58" t="s">
        <v>380</v>
      </c>
      <c r="B31" s="59" t="s">
        <v>894</v>
      </c>
      <c r="C31" s="59" t="s">
        <v>895</v>
      </c>
      <c r="D31" s="59">
        <v>44</v>
      </c>
      <c r="E31" s="60">
        <v>33602</v>
      </c>
      <c r="F31" s="61"/>
      <c r="G31" s="62"/>
    </row>
    <row r="32" spans="1:7" x14ac:dyDescent="0.25">
      <c r="A32" s="65" t="s">
        <v>380</v>
      </c>
      <c r="B32" s="66" t="s">
        <v>894</v>
      </c>
      <c r="C32" s="66" t="s">
        <v>869</v>
      </c>
      <c r="D32" s="66">
        <v>44</v>
      </c>
      <c r="E32" s="67">
        <v>33602</v>
      </c>
      <c r="F32" s="63"/>
      <c r="G32" s="64"/>
    </row>
    <row r="33" spans="1:7" x14ac:dyDescent="0.25">
      <c r="A33" s="58" t="s">
        <v>474</v>
      </c>
      <c r="B33" s="59" t="s">
        <v>896</v>
      </c>
      <c r="C33" s="59" t="s">
        <v>897</v>
      </c>
      <c r="D33" s="59">
        <v>7</v>
      </c>
      <c r="E33" s="60">
        <v>5884</v>
      </c>
      <c r="F33" s="61"/>
      <c r="G33" s="62"/>
    </row>
    <row r="34" spans="1:7" x14ac:dyDescent="0.25">
      <c r="A34" s="65" t="s">
        <v>474</v>
      </c>
      <c r="B34" s="66" t="s">
        <v>896</v>
      </c>
      <c r="C34" s="66" t="s">
        <v>869</v>
      </c>
      <c r="D34" s="66">
        <v>7</v>
      </c>
      <c r="E34" s="67">
        <v>5884</v>
      </c>
      <c r="F34" s="63"/>
      <c r="G34" s="64"/>
    </row>
    <row r="35" spans="1:7" s="26" customFormat="1" x14ac:dyDescent="0.25">
      <c r="A35" s="58" t="s">
        <v>512</v>
      </c>
      <c r="B35" s="59" t="s">
        <v>898</v>
      </c>
      <c r="C35" s="59" t="s">
        <v>899</v>
      </c>
      <c r="D35" s="59">
        <v>9</v>
      </c>
      <c r="E35" s="60">
        <v>6870</v>
      </c>
      <c r="F35" s="61"/>
      <c r="G35" s="62"/>
    </row>
    <row r="36" spans="1:7" s="26" customFormat="1" x14ac:dyDescent="0.25">
      <c r="A36" s="65" t="s">
        <v>512</v>
      </c>
      <c r="B36" s="66" t="s">
        <v>898</v>
      </c>
      <c r="C36" s="66" t="s">
        <v>869</v>
      </c>
      <c r="D36" s="66">
        <v>9</v>
      </c>
      <c r="E36" s="67">
        <v>6870</v>
      </c>
      <c r="F36" s="63"/>
      <c r="G36" s="64"/>
    </row>
    <row r="37" spans="1:7" s="26" customFormat="1" x14ac:dyDescent="0.25">
      <c r="A37" s="58" t="s">
        <v>528</v>
      </c>
      <c r="B37" s="59" t="s">
        <v>900</v>
      </c>
      <c r="C37" s="59" t="s">
        <v>901</v>
      </c>
      <c r="D37" s="59">
        <v>8</v>
      </c>
      <c r="E37" s="60">
        <v>5389</v>
      </c>
      <c r="F37" s="61"/>
      <c r="G37" s="62"/>
    </row>
    <row r="38" spans="1:7" s="26" customFormat="1" x14ac:dyDescent="0.25">
      <c r="A38" s="68" t="s">
        <v>528</v>
      </c>
      <c r="B38" s="69" t="s">
        <v>900</v>
      </c>
      <c r="C38" s="69" t="s">
        <v>902</v>
      </c>
      <c r="D38" s="69">
        <v>4</v>
      </c>
      <c r="E38" s="70">
        <v>2695</v>
      </c>
      <c r="F38" s="63"/>
      <c r="G38" s="64"/>
    </row>
    <row r="39" spans="1:7" s="26" customFormat="1" x14ac:dyDescent="0.25">
      <c r="A39" s="58" t="s">
        <v>528</v>
      </c>
      <c r="B39" s="59" t="s">
        <v>900</v>
      </c>
      <c r="C39" s="59" t="s">
        <v>903</v>
      </c>
      <c r="D39" s="59">
        <v>9</v>
      </c>
      <c r="E39" s="60">
        <v>6063</v>
      </c>
      <c r="F39" s="61"/>
      <c r="G39" s="62"/>
    </row>
    <row r="40" spans="1:7" x14ac:dyDescent="0.25">
      <c r="A40" s="55" t="s">
        <v>528</v>
      </c>
      <c r="B40" s="56" t="s">
        <v>900</v>
      </c>
      <c r="C40" s="56" t="s">
        <v>869</v>
      </c>
      <c r="D40" s="56">
        <v>21</v>
      </c>
      <c r="E40" s="57">
        <v>14147</v>
      </c>
      <c r="F40" s="63"/>
      <c r="G40" s="64"/>
    </row>
    <row r="41" spans="1:7" x14ac:dyDescent="0.25">
      <c r="A41" s="68" t="s">
        <v>668</v>
      </c>
      <c r="B41" s="69" t="s">
        <v>904</v>
      </c>
      <c r="C41" s="69" t="s">
        <v>905</v>
      </c>
      <c r="D41" s="69">
        <v>19</v>
      </c>
      <c r="E41" s="70">
        <v>15193</v>
      </c>
      <c r="F41" s="61"/>
      <c r="G41" s="62"/>
    </row>
    <row r="42" spans="1:7" s="26" customFormat="1" x14ac:dyDescent="0.25">
      <c r="A42" s="55" t="s">
        <v>668</v>
      </c>
      <c r="B42" s="56" t="s">
        <v>904</v>
      </c>
      <c r="C42" s="56" t="s">
        <v>869</v>
      </c>
      <c r="D42" s="56">
        <v>19</v>
      </c>
      <c r="E42" s="57">
        <v>15193</v>
      </c>
      <c r="F42" s="63"/>
      <c r="G42" s="64"/>
    </row>
    <row r="43" spans="1:7" s="26" customFormat="1" x14ac:dyDescent="0.25">
      <c r="A43" s="68" t="s">
        <v>694</v>
      </c>
      <c r="B43" s="69" t="s">
        <v>906</v>
      </c>
      <c r="C43" s="69" t="s">
        <v>907</v>
      </c>
      <c r="D43" s="69">
        <v>18</v>
      </c>
      <c r="E43" s="70">
        <v>13757</v>
      </c>
      <c r="F43" s="61"/>
      <c r="G43" s="62"/>
    </row>
    <row r="44" spans="1:7" s="26" customFormat="1" x14ac:dyDescent="0.25">
      <c r="A44" s="55" t="s">
        <v>694</v>
      </c>
      <c r="B44" s="56" t="s">
        <v>906</v>
      </c>
      <c r="C44" s="56" t="s">
        <v>869</v>
      </c>
      <c r="D44" s="56">
        <v>18</v>
      </c>
      <c r="E44" s="57">
        <v>13757</v>
      </c>
      <c r="F44" s="63"/>
      <c r="G44" s="64"/>
    </row>
    <row r="45" spans="1:7" s="26" customFormat="1" x14ac:dyDescent="0.25">
      <c r="A45" s="68" t="s">
        <v>732</v>
      </c>
      <c r="B45" s="69" t="s">
        <v>908</v>
      </c>
      <c r="C45" s="69" t="s">
        <v>909</v>
      </c>
      <c r="D45" s="69">
        <v>33</v>
      </c>
      <c r="E45" s="70">
        <v>29185</v>
      </c>
      <c r="F45" s="61"/>
      <c r="G45" s="62"/>
    </row>
    <row r="46" spans="1:7" s="26" customFormat="1" x14ac:dyDescent="0.25">
      <c r="A46" s="55" t="s">
        <v>732</v>
      </c>
      <c r="B46" s="56" t="s">
        <v>908</v>
      </c>
      <c r="C46" s="56" t="s">
        <v>869</v>
      </c>
      <c r="D46" s="56">
        <v>33</v>
      </c>
      <c r="E46" s="57">
        <v>29185</v>
      </c>
      <c r="F46" s="63"/>
      <c r="G46" s="64"/>
    </row>
    <row r="47" spans="1:7" s="26" customFormat="1" x14ac:dyDescent="0.25">
      <c r="A47" s="68" t="s">
        <v>746</v>
      </c>
      <c r="B47" s="69" t="s">
        <v>910</v>
      </c>
      <c r="C47" s="69" t="s">
        <v>911</v>
      </c>
      <c r="D47" s="69">
        <v>40</v>
      </c>
      <c r="E47" s="70">
        <v>37540</v>
      </c>
      <c r="F47" s="61"/>
      <c r="G47" s="62"/>
    </row>
    <row r="48" spans="1:7" x14ac:dyDescent="0.25">
      <c r="A48" s="55" t="s">
        <v>746</v>
      </c>
      <c r="B48" s="56" t="s">
        <v>910</v>
      </c>
      <c r="C48" s="56" t="s">
        <v>869</v>
      </c>
      <c r="D48" s="56">
        <v>40</v>
      </c>
      <c r="E48" s="57">
        <v>37540</v>
      </c>
      <c r="F48" s="63"/>
      <c r="G48" s="64"/>
    </row>
    <row r="49" spans="1:7" s="26" customFormat="1" x14ac:dyDescent="0.25">
      <c r="A49" s="68" t="s">
        <v>766</v>
      </c>
      <c r="B49" s="69" t="s">
        <v>912</v>
      </c>
      <c r="C49" s="69" t="s">
        <v>913</v>
      </c>
      <c r="D49" s="69">
        <v>41</v>
      </c>
      <c r="E49" s="70">
        <v>33975</v>
      </c>
      <c r="F49" s="61"/>
      <c r="G49" s="62"/>
    </row>
    <row r="50" spans="1:7" s="26" customFormat="1" x14ac:dyDescent="0.25">
      <c r="A50" s="55" t="s">
        <v>766</v>
      </c>
      <c r="B50" s="56" t="s">
        <v>912</v>
      </c>
      <c r="C50" s="56" t="s">
        <v>869</v>
      </c>
      <c r="D50" s="56">
        <v>41</v>
      </c>
      <c r="E50" s="57">
        <v>33975</v>
      </c>
      <c r="F50" s="61"/>
      <c r="G50" s="62"/>
    </row>
    <row r="51" spans="1:7" x14ac:dyDescent="0.25">
      <c r="E51" s="22"/>
    </row>
    <row r="52" spans="1:7" x14ac:dyDescent="0.25">
      <c r="D52" s="22"/>
      <c r="E52" s="22"/>
    </row>
    <row r="55" spans="1:7" x14ac:dyDescent="0.25">
      <c r="E55" s="40"/>
      <c r="F55" s="40"/>
      <c r="G55" s="40"/>
    </row>
    <row r="56" spans="1:7" x14ac:dyDescent="0.25">
      <c r="E56" s="47"/>
    </row>
  </sheetData>
  <sheetProtection algorithmName="SHA-512" hashValue="g4xn8Sm/2RjQg571eqXhHsRgqBD19Pn5aOhDxesEAjVb5PN82vmn1HQ0K03o4pjUzkjehumMzyROwzyUHtiZCQ==" saltValue="V7K6zOWXE9V5OfcW62FJKg==" spinCount="100000" sheet="1" objects="1" scenarios="1"/>
  <autoFilter ref="A3:G54" xr:uid="{00000000-0009-0000-0000-000003000000}"/>
  <printOptions horizontalCentered="1"/>
  <pageMargins left="0.5" right="0.5" top="0.5" bottom="0.5" header="0.25" footer="0.25"/>
  <pageSetup scale="69" fitToHeight="2" orientation="portrait" r:id="rId1"/>
  <headerFooter scaleWithDoc="0">
    <oddFooter>&amp;L&amp;7Massachusetts Department of Elementary and Secondary Education&amp;C&amp;8Page &amp;P of &amp;N&amp;R&amp;7July 2017</oddFooter>
  </headerFooter>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0"/>
  <sheetViews>
    <sheetView topLeftCell="A2" zoomScaleNormal="100" workbookViewId="0">
      <selection activeCell="C27" sqref="C27"/>
    </sheetView>
  </sheetViews>
  <sheetFormatPr defaultColWidth="9.140625" defaultRowHeight="15" x14ac:dyDescent="0.25"/>
  <cols>
    <col min="1" max="1" width="2.7109375" style="24" customWidth="1"/>
    <col min="2" max="2" width="36.42578125" style="24" customWidth="1"/>
    <col min="3" max="3" width="23.42578125" style="24" customWidth="1"/>
    <col min="4" max="4" width="19.85546875" style="24" customWidth="1"/>
    <col min="5" max="5" width="24.85546875" style="24" customWidth="1"/>
    <col min="6" max="16384" width="9.140625" style="24"/>
  </cols>
  <sheetData>
    <row r="1" spans="2:5" ht="23.25" customHeight="1" x14ac:dyDescent="0.25">
      <c r="B1" s="25" t="s">
        <v>914</v>
      </c>
    </row>
    <row r="2" spans="2:5" ht="11.1" customHeight="1" x14ac:dyDescent="0.25">
      <c r="B2" s="25"/>
    </row>
    <row r="3" spans="2:5" ht="14.25" customHeight="1" x14ac:dyDescent="0.25">
      <c r="B3" s="30" t="s">
        <v>915</v>
      </c>
    </row>
    <row r="4" spans="2:5" ht="34.5" customHeight="1" x14ac:dyDescent="0.25">
      <c r="B4" s="41" t="s">
        <v>916</v>
      </c>
      <c r="C4" s="42" t="s">
        <v>917</v>
      </c>
      <c r="D4" s="43" t="s">
        <v>918</v>
      </c>
    </row>
    <row r="5" spans="2:5" ht="15" customHeight="1" x14ac:dyDescent="0.25">
      <c r="B5" s="44" t="s">
        <v>919</v>
      </c>
      <c r="C5" s="45">
        <v>0</v>
      </c>
      <c r="D5" s="46">
        <v>0</v>
      </c>
      <c r="E5" s="29"/>
    </row>
    <row r="6" spans="2:5" ht="15" customHeight="1" x14ac:dyDescent="0.25">
      <c r="B6" s="44" t="s">
        <v>920</v>
      </c>
      <c r="C6" s="45">
        <v>0</v>
      </c>
      <c r="D6" s="46">
        <v>0</v>
      </c>
      <c r="E6" s="29"/>
    </row>
    <row r="7" spans="2:5" ht="15" customHeight="1" x14ac:dyDescent="0.25">
      <c r="B7" s="44" t="s">
        <v>921</v>
      </c>
      <c r="C7" s="45">
        <v>58</v>
      </c>
      <c r="D7" s="46">
        <v>131190</v>
      </c>
      <c r="E7" s="29"/>
    </row>
    <row r="8" spans="2:5" ht="15" customHeight="1" x14ac:dyDescent="0.25">
      <c r="B8" s="44" t="s">
        <v>922</v>
      </c>
      <c r="C8" s="45">
        <v>315</v>
      </c>
      <c r="D8" s="46">
        <v>708466</v>
      </c>
      <c r="E8" s="29"/>
    </row>
    <row r="9" spans="2:5" ht="15" customHeight="1" x14ac:dyDescent="0.25">
      <c r="B9" s="44" t="s">
        <v>923</v>
      </c>
      <c r="C9" s="45">
        <v>0</v>
      </c>
      <c r="D9" s="46">
        <v>0</v>
      </c>
      <c r="E9" s="29"/>
    </row>
    <row r="10" spans="2:5" ht="15" customHeight="1" x14ac:dyDescent="0.25">
      <c r="B10" s="44" t="s">
        <v>924</v>
      </c>
      <c r="C10" s="45">
        <v>0</v>
      </c>
      <c r="D10" s="46">
        <v>0</v>
      </c>
      <c r="E10" s="29"/>
    </row>
    <row r="11" spans="2:5" ht="15" customHeight="1" x14ac:dyDescent="0.25">
      <c r="B11" s="44" t="s">
        <v>925</v>
      </c>
      <c r="C11" s="45">
        <v>50</v>
      </c>
      <c r="D11" s="46">
        <v>112455</v>
      </c>
      <c r="E11" s="29"/>
    </row>
    <row r="12" spans="2:5" ht="15" customHeight="1" x14ac:dyDescent="0.25">
      <c r="B12" s="44" t="s">
        <v>926</v>
      </c>
      <c r="C12" s="45">
        <v>0</v>
      </c>
      <c r="D12" s="46">
        <v>0</v>
      </c>
      <c r="E12" s="29"/>
    </row>
    <row r="13" spans="2:5" ht="15" customHeight="1" x14ac:dyDescent="0.25">
      <c r="B13" s="44" t="s">
        <v>927</v>
      </c>
      <c r="C13" s="45">
        <v>43</v>
      </c>
      <c r="D13" s="46">
        <v>96037</v>
      </c>
      <c r="E13" s="29"/>
    </row>
    <row r="14" spans="2:5" ht="15" customHeight="1" x14ac:dyDescent="0.25">
      <c r="B14" s="44" t="s">
        <v>928</v>
      </c>
      <c r="C14" s="45">
        <v>0</v>
      </c>
      <c r="D14" s="46">
        <v>0</v>
      </c>
      <c r="E14" s="29"/>
    </row>
    <row r="15" spans="2:5" ht="15" customHeight="1" x14ac:dyDescent="0.25">
      <c r="B15" s="44" t="s">
        <v>929</v>
      </c>
      <c r="C15" s="45">
        <v>0</v>
      </c>
      <c r="D15" s="46">
        <v>0</v>
      </c>
      <c r="E15" s="29"/>
    </row>
    <row r="16" spans="2:5" ht="15" customHeight="1" x14ac:dyDescent="0.25">
      <c r="B16" s="44" t="s">
        <v>930</v>
      </c>
      <c r="C16" s="45">
        <v>0</v>
      </c>
      <c r="D16" s="46">
        <v>0</v>
      </c>
      <c r="E16" s="29"/>
    </row>
    <row r="17" spans="2:5" ht="15" customHeight="1" x14ac:dyDescent="0.25">
      <c r="B17" s="44" t="s">
        <v>931</v>
      </c>
      <c r="C17" s="45">
        <v>0</v>
      </c>
      <c r="D17" s="46">
        <v>0</v>
      </c>
      <c r="E17" s="29"/>
    </row>
    <row r="18" spans="2:5" ht="15" customHeight="1" x14ac:dyDescent="0.25">
      <c r="B18" s="44" t="s">
        <v>932</v>
      </c>
      <c r="C18" s="45">
        <v>0</v>
      </c>
      <c r="D18" s="46">
        <v>0</v>
      </c>
      <c r="E18" s="29"/>
    </row>
    <row r="19" spans="2:5" ht="15" customHeight="1" x14ac:dyDescent="0.25">
      <c r="B19" s="44" t="s">
        <v>933</v>
      </c>
      <c r="C19" s="45">
        <v>0</v>
      </c>
      <c r="D19" s="46">
        <v>0</v>
      </c>
      <c r="E19" s="29"/>
    </row>
    <row r="20" spans="2:5" x14ac:dyDescent="0.25">
      <c r="D20" s="29"/>
    </row>
  </sheetData>
  <sortState xmlns:xlrd2="http://schemas.microsoft.com/office/spreadsheetml/2017/richdata2" ref="B5:D19">
    <sortCondition ref="B5"/>
  </sortState>
  <pageMargins left="0.5" right="0.5" top="0.5" bottom="0.5" header="0.25" footer="0.25"/>
  <pageSetup orientation="portrait" r:id="rId1"/>
  <headerFooter scaleWithDoc="0">
    <oddFooter>&amp;L&amp;7Massachusetts Department of Elementary and Secondary Education &amp;C&amp;8Page &amp;P of &amp;N&amp;R&amp;7July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78C2-004F-411E-B314-D358EE14A320}">
  <sheetPr>
    <pageSetUpPr fitToPage="1"/>
  </sheetPr>
  <dimension ref="B1:J399"/>
  <sheetViews>
    <sheetView showGridLines="0" showRowColHeaders="0" zoomScaleNormal="100" workbookViewId="0">
      <pane ySplit="4" topLeftCell="A5" activePane="bottomLeft" state="frozen"/>
      <selection pane="bottomLeft" activeCell="A5" sqref="A5"/>
    </sheetView>
  </sheetViews>
  <sheetFormatPr defaultColWidth="9.140625" defaultRowHeight="15" x14ac:dyDescent="0.25"/>
  <cols>
    <col min="1" max="1" width="2.140625" style="33" customWidth="1"/>
    <col min="2" max="2" width="6.140625" style="33" customWidth="1"/>
    <col min="3" max="3" width="61.42578125" style="33" customWidth="1"/>
    <col min="4" max="4" width="12.85546875" style="33" customWidth="1"/>
    <col min="5" max="5" width="10.85546875" style="33" customWidth="1"/>
    <col min="6" max="6" width="13.5703125" style="33" customWidth="1"/>
    <col min="7" max="8" width="14.140625" style="33" customWidth="1"/>
    <col min="9" max="9" width="13.28515625" style="33" customWidth="1"/>
    <col min="10" max="10" width="12.5703125" style="49" customWidth="1"/>
    <col min="11" max="16384" width="9.140625" style="33"/>
  </cols>
  <sheetData>
    <row r="1" spans="2:10" customFormat="1" ht="12.75" x14ac:dyDescent="0.2"/>
    <row r="2" spans="2:10" s="31" customFormat="1" x14ac:dyDescent="0.25">
      <c r="B2" s="106" t="s">
        <v>934</v>
      </c>
      <c r="J2" s="48"/>
    </row>
    <row r="3" spans="2:10" s="31" customFormat="1" x14ac:dyDescent="0.25">
      <c r="B3" s="107" t="s">
        <v>57</v>
      </c>
      <c r="J3" s="48"/>
    </row>
    <row r="4" spans="2:10" s="32" customFormat="1" ht="63" customHeight="1" x14ac:dyDescent="0.2">
      <c r="B4" s="103" t="s">
        <v>60</v>
      </c>
      <c r="C4" s="104" t="s">
        <v>61</v>
      </c>
      <c r="D4" s="105" t="s">
        <v>935</v>
      </c>
      <c r="E4" s="105" t="s">
        <v>936</v>
      </c>
      <c r="F4" s="105" t="s">
        <v>937</v>
      </c>
      <c r="G4" s="105" t="s">
        <v>938</v>
      </c>
      <c r="H4" s="105" t="s">
        <v>939</v>
      </c>
      <c r="I4" s="105" t="s">
        <v>940</v>
      </c>
      <c r="J4" s="105" t="s">
        <v>941</v>
      </c>
    </row>
    <row r="5" spans="2:10" x14ac:dyDescent="0.25">
      <c r="B5" s="108" t="s">
        <v>68</v>
      </c>
      <c r="C5" s="109" t="s">
        <v>69</v>
      </c>
      <c r="D5" s="110">
        <v>258724</v>
      </c>
      <c r="E5" s="111">
        <f t="shared" ref="E5:E46" si="0">IFERROR(D5/F5,"")</f>
        <v>0.98362550421813399</v>
      </c>
      <c r="F5" s="110">
        <v>263031</v>
      </c>
      <c r="G5" s="111">
        <f>IFERROR(F5/H5,"")</f>
        <v>1.14661917984978</v>
      </c>
      <c r="H5" s="110">
        <v>229397</v>
      </c>
      <c r="I5" s="112">
        <f t="shared" ref="I5:I68" si="1">IFERROR(H5/J5,"")</f>
        <v>0.91902903753084841</v>
      </c>
      <c r="J5" s="113">
        <v>249608</v>
      </c>
    </row>
    <row r="6" spans="2:10" x14ac:dyDescent="0.25">
      <c r="B6" s="108" t="s">
        <v>70</v>
      </c>
      <c r="C6" s="109" t="s">
        <v>71</v>
      </c>
      <c r="D6" s="110">
        <v>131853</v>
      </c>
      <c r="E6" s="111">
        <f t="shared" si="0"/>
        <v>1.2066936340008054</v>
      </c>
      <c r="F6" s="110">
        <v>109268</v>
      </c>
      <c r="G6" s="111">
        <f t="shared" ref="G6:G69" si="2">IFERROR(F6/H6,"")</f>
        <v>0.98843026043221438</v>
      </c>
      <c r="H6" s="110">
        <v>110547</v>
      </c>
      <c r="I6" s="112">
        <f t="shared" si="1"/>
        <v>0.96809703126368329</v>
      </c>
      <c r="J6" s="113">
        <v>114190</v>
      </c>
    </row>
    <row r="7" spans="2:10" x14ac:dyDescent="0.25">
      <c r="B7" s="108" t="s">
        <v>72</v>
      </c>
      <c r="C7" s="109" t="s">
        <v>73</v>
      </c>
      <c r="D7" s="110">
        <v>1047536</v>
      </c>
      <c r="E7" s="111">
        <f t="shared" si="0"/>
        <v>1.4078327914987292</v>
      </c>
      <c r="F7" s="110">
        <v>744077</v>
      </c>
      <c r="G7" s="111">
        <f t="shared" si="2"/>
        <v>0.98905768773203562</v>
      </c>
      <c r="H7" s="110">
        <v>752309</v>
      </c>
      <c r="I7" s="112">
        <f t="shared" si="1"/>
        <v>1.0462744563554538</v>
      </c>
      <c r="J7" s="113">
        <v>719036</v>
      </c>
    </row>
    <row r="8" spans="2:10" x14ac:dyDescent="0.25">
      <c r="B8" s="108" t="s">
        <v>74</v>
      </c>
      <c r="C8" s="109" t="s">
        <v>75</v>
      </c>
      <c r="D8" s="110">
        <v>310531</v>
      </c>
      <c r="E8" s="111">
        <f t="shared" si="0"/>
        <v>0.98506842449197118</v>
      </c>
      <c r="F8" s="110">
        <v>315238</v>
      </c>
      <c r="G8" s="111">
        <f t="shared" si="2"/>
        <v>0.98891991090755094</v>
      </c>
      <c r="H8" s="110">
        <v>318770</v>
      </c>
      <c r="I8" s="112">
        <f t="shared" si="1"/>
        <v>0.95560571858540255</v>
      </c>
      <c r="J8" s="113">
        <v>333579</v>
      </c>
    </row>
    <row r="9" spans="2:10" x14ac:dyDescent="0.25">
      <c r="B9" s="108" t="s">
        <v>76</v>
      </c>
      <c r="C9" s="109" t="s">
        <v>77</v>
      </c>
      <c r="D9" s="110">
        <v>248495</v>
      </c>
      <c r="E9" s="111">
        <f t="shared" si="0"/>
        <v>1.1028243522718195</v>
      </c>
      <c r="F9" s="110">
        <v>225326</v>
      </c>
      <c r="G9" s="111">
        <f t="shared" si="2"/>
        <v>0.98920907526428548</v>
      </c>
      <c r="H9" s="110">
        <v>227784</v>
      </c>
      <c r="I9" s="112">
        <f t="shared" si="1"/>
        <v>1.0504800819044633</v>
      </c>
      <c r="J9" s="113">
        <v>216838</v>
      </c>
    </row>
    <row r="10" spans="2:10" x14ac:dyDescent="0.25">
      <c r="B10" s="108" t="s">
        <v>78</v>
      </c>
      <c r="C10" s="109" t="s">
        <v>79</v>
      </c>
      <c r="D10" s="110">
        <v>179616</v>
      </c>
      <c r="E10" s="111">
        <f t="shared" si="0"/>
        <v>1.0610335294534627</v>
      </c>
      <c r="F10" s="110">
        <v>169284</v>
      </c>
      <c r="G10" s="111">
        <f t="shared" si="2"/>
        <v>1.1262099751851138</v>
      </c>
      <c r="H10" s="110">
        <v>150313</v>
      </c>
      <c r="I10" s="112">
        <f t="shared" si="1"/>
        <v>1.0034312645611787</v>
      </c>
      <c r="J10" s="113">
        <v>149799</v>
      </c>
    </row>
    <row r="11" spans="2:10" x14ac:dyDescent="0.25">
      <c r="B11" s="108" t="s">
        <v>80</v>
      </c>
      <c r="C11" s="109" t="s">
        <v>81</v>
      </c>
      <c r="D11" s="110">
        <v>163528</v>
      </c>
      <c r="E11" s="111">
        <f t="shared" si="0"/>
        <v>1.0186946744161418</v>
      </c>
      <c r="F11" s="110">
        <v>160527</v>
      </c>
      <c r="G11" s="111">
        <f t="shared" si="2"/>
        <v>1.072403449819292</v>
      </c>
      <c r="H11" s="110">
        <v>149689</v>
      </c>
      <c r="I11" s="112">
        <f t="shared" si="1"/>
        <v>0.94774664117207585</v>
      </c>
      <c r="J11" s="113">
        <v>157942</v>
      </c>
    </row>
    <row r="12" spans="2:10" x14ac:dyDescent="0.25">
      <c r="B12" s="108" t="s">
        <v>82</v>
      </c>
      <c r="C12" s="109" t="s">
        <v>83</v>
      </c>
      <c r="D12" s="110">
        <v>233581</v>
      </c>
      <c r="E12" s="111">
        <f t="shared" si="0"/>
        <v>0.98407074426403551</v>
      </c>
      <c r="F12" s="110">
        <v>237362</v>
      </c>
      <c r="G12" s="111">
        <f t="shared" si="2"/>
        <v>0.98902893810287718</v>
      </c>
      <c r="H12" s="110">
        <v>239995</v>
      </c>
      <c r="I12" s="112">
        <f t="shared" si="1"/>
        <v>0.96742530514842229</v>
      </c>
      <c r="J12" s="113">
        <v>248076</v>
      </c>
    </row>
    <row r="13" spans="2:10" x14ac:dyDescent="0.25">
      <c r="B13" s="108" t="s">
        <v>84</v>
      </c>
      <c r="C13" s="109" t="s">
        <v>85</v>
      </c>
      <c r="D13" s="110">
        <v>1504206</v>
      </c>
      <c r="E13" s="111">
        <f t="shared" si="0"/>
        <v>1.2328567049532086</v>
      </c>
      <c r="F13" s="110">
        <v>1220098</v>
      </c>
      <c r="G13" s="111">
        <f t="shared" si="2"/>
        <v>1.1797277175069134</v>
      </c>
      <c r="H13" s="110">
        <v>1034220</v>
      </c>
      <c r="I13" s="112">
        <f t="shared" si="1"/>
        <v>0.96404432169113707</v>
      </c>
      <c r="J13" s="113">
        <v>1072793</v>
      </c>
    </row>
    <row r="14" spans="2:10" x14ac:dyDescent="0.25">
      <c r="B14" s="108" t="s">
        <v>86</v>
      </c>
      <c r="C14" s="109" t="s">
        <v>87</v>
      </c>
      <c r="D14" s="110">
        <v>269075</v>
      </c>
      <c r="E14" s="111">
        <f t="shared" si="0"/>
        <v>1.1195784235403767</v>
      </c>
      <c r="F14" s="110">
        <v>240336</v>
      </c>
      <c r="G14" s="111">
        <f t="shared" si="2"/>
        <v>0.98891901789498371</v>
      </c>
      <c r="H14" s="110">
        <v>243029</v>
      </c>
      <c r="I14" s="112">
        <f t="shared" si="1"/>
        <v>1.050636358920265</v>
      </c>
      <c r="J14" s="113">
        <v>231316</v>
      </c>
    </row>
    <row r="15" spans="2:10" x14ac:dyDescent="0.25">
      <c r="B15" s="108" t="s">
        <v>88</v>
      </c>
      <c r="C15" s="109" t="s">
        <v>89</v>
      </c>
      <c r="D15" s="110">
        <v>79981</v>
      </c>
      <c r="E15" s="111">
        <f t="shared" si="0"/>
        <v>0.98458754447084318</v>
      </c>
      <c r="F15" s="110">
        <v>81233</v>
      </c>
      <c r="G15" s="111">
        <f t="shared" si="2"/>
        <v>1.1828957523335226</v>
      </c>
      <c r="H15" s="110">
        <v>68673</v>
      </c>
      <c r="I15" s="112">
        <f t="shared" si="1"/>
        <v>0.96815259685332433</v>
      </c>
      <c r="J15" s="113">
        <v>70932</v>
      </c>
    </row>
    <row r="16" spans="2:10" x14ac:dyDescent="0.25">
      <c r="B16" s="108" t="s">
        <v>90</v>
      </c>
      <c r="C16" s="109" t="s">
        <v>91</v>
      </c>
      <c r="D16" s="110">
        <v>1474246</v>
      </c>
      <c r="E16" s="111">
        <f t="shared" si="0"/>
        <v>1.4077320675407663</v>
      </c>
      <c r="F16" s="110">
        <v>1047249</v>
      </c>
      <c r="G16" s="111">
        <f t="shared" si="2"/>
        <v>0.97993620232602319</v>
      </c>
      <c r="H16" s="110">
        <v>1068691</v>
      </c>
      <c r="I16" s="112">
        <f t="shared" si="1"/>
        <v>1.1719735094689721</v>
      </c>
      <c r="J16" s="113">
        <v>911873</v>
      </c>
    </row>
    <row r="17" spans="2:10" x14ac:dyDescent="0.25">
      <c r="B17" s="108" t="s">
        <v>92</v>
      </c>
      <c r="C17" s="109" t="s">
        <v>93</v>
      </c>
      <c r="D17" s="110">
        <v>67934</v>
      </c>
      <c r="E17" s="111">
        <f t="shared" si="0"/>
        <v>1.1144394501131927</v>
      </c>
      <c r="F17" s="110">
        <v>60958</v>
      </c>
      <c r="G17" s="111">
        <f t="shared" si="2"/>
        <v>0.98981894941950155</v>
      </c>
      <c r="H17" s="110">
        <v>61585</v>
      </c>
      <c r="I17" s="112">
        <f t="shared" si="1"/>
        <v>1.1446175005575794</v>
      </c>
      <c r="J17" s="113">
        <v>53804</v>
      </c>
    </row>
    <row r="18" spans="2:10" x14ac:dyDescent="0.25">
      <c r="B18" s="108" t="s">
        <v>94</v>
      </c>
      <c r="C18" s="109" t="s">
        <v>95</v>
      </c>
      <c r="D18" s="110">
        <v>260996</v>
      </c>
      <c r="E18" s="111">
        <f t="shared" si="0"/>
        <v>1.0943870919047658</v>
      </c>
      <c r="F18" s="110">
        <v>238486</v>
      </c>
      <c r="G18" s="111">
        <f t="shared" si="2"/>
        <v>0.98905136733492038</v>
      </c>
      <c r="H18" s="110">
        <v>241126</v>
      </c>
      <c r="I18" s="112">
        <f t="shared" si="1"/>
        <v>0.96133543839504987</v>
      </c>
      <c r="J18" s="113">
        <v>250824</v>
      </c>
    </row>
    <row r="19" spans="2:10" x14ac:dyDescent="0.25">
      <c r="B19" s="108" t="s">
        <v>96</v>
      </c>
      <c r="C19" s="109" t="s">
        <v>97</v>
      </c>
      <c r="D19" s="110">
        <v>232389</v>
      </c>
      <c r="E19" s="111">
        <f t="shared" si="0"/>
        <v>1.0165436753905173</v>
      </c>
      <c r="F19" s="110">
        <v>228607</v>
      </c>
      <c r="G19" s="111">
        <f t="shared" si="2"/>
        <v>0.94138551562545036</v>
      </c>
      <c r="H19" s="110">
        <v>242841</v>
      </c>
      <c r="I19" s="112">
        <f t="shared" si="1"/>
        <v>0.93552587478859839</v>
      </c>
      <c r="J19" s="113">
        <v>259577</v>
      </c>
    </row>
    <row r="20" spans="2:10" x14ac:dyDescent="0.25">
      <c r="B20" s="108" t="s">
        <v>98</v>
      </c>
      <c r="C20" s="109" t="s">
        <v>99</v>
      </c>
      <c r="D20" s="110">
        <v>154542</v>
      </c>
      <c r="E20" s="111">
        <f t="shared" si="0"/>
        <v>1.0454600803669278</v>
      </c>
      <c r="F20" s="110">
        <v>147822</v>
      </c>
      <c r="G20" s="111">
        <f t="shared" si="2"/>
        <v>1.1577809628985642</v>
      </c>
      <c r="H20" s="110">
        <v>127677</v>
      </c>
      <c r="I20" s="112">
        <f t="shared" si="1"/>
        <v>0.99812378339079244</v>
      </c>
      <c r="J20" s="113">
        <v>127917</v>
      </c>
    </row>
    <row r="21" spans="2:10" x14ac:dyDescent="0.25">
      <c r="B21" s="108" t="s">
        <v>100</v>
      </c>
      <c r="C21" s="109" t="s">
        <v>101</v>
      </c>
      <c r="D21" s="110">
        <v>92606</v>
      </c>
      <c r="E21" s="111">
        <f t="shared" si="0"/>
        <v>1.1707754936913701</v>
      </c>
      <c r="F21" s="110">
        <v>79098</v>
      </c>
      <c r="G21" s="111">
        <f t="shared" si="2"/>
        <v>0.96904134762633998</v>
      </c>
      <c r="H21" s="110">
        <v>81625</v>
      </c>
      <c r="I21" s="112">
        <f t="shared" si="1"/>
        <v>0.92971205977493276</v>
      </c>
      <c r="J21" s="113">
        <v>87796</v>
      </c>
    </row>
    <row r="22" spans="2:10" x14ac:dyDescent="0.25">
      <c r="B22" s="108" t="s">
        <v>102</v>
      </c>
      <c r="C22" s="109" t="s">
        <v>103</v>
      </c>
      <c r="D22" s="110">
        <v>673625</v>
      </c>
      <c r="E22" s="111">
        <f t="shared" si="0"/>
        <v>0.93413199394278934</v>
      </c>
      <c r="F22" s="110">
        <v>721124</v>
      </c>
      <c r="G22" s="111">
        <f t="shared" si="2"/>
        <v>1.097866911474771</v>
      </c>
      <c r="H22" s="110">
        <v>656841</v>
      </c>
      <c r="I22" s="112">
        <f t="shared" si="1"/>
        <v>0.99126808898520591</v>
      </c>
      <c r="J22" s="113">
        <v>662627</v>
      </c>
    </row>
    <row r="23" spans="2:10" x14ac:dyDescent="0.25">
      <c r="B23" s="108" t="s">
        <v>104</v>
      </c>
      <c r="C23" s="109" t="s">
        <v>105</v>
      </c>
      <c r="D23" s="110">
        <v>469634</v>
      </c>
      <c r="E23" s="111">
        <f t="shared" si="0"/>
        <v>0.9974979397296585</v>
      </c>
      <c r="F23" s="110">
        <v>470812</v>
      </c>
      <c r="G23" s="111">
        <f t="shared" si="2"/>
        <v>0.98905720545942299</v>
      </c>
      <c r="H23" s="110">
        <v>476021</v>
      </c>
      <c r="I23" s="112">
        <f t="shared" si="1"/>
        <v>1.9228898628587587</v>
      </c>
      <c r="J23" s="113">
        <v>247555</v>
      </c>
    </row>
    <row r="24" spans="2:10" x14ac:dyDescent="0.25">
      <c r="B24" s="108" t="s">
        <v>106</v>
      </c>
      <c r="C24" s="109" t="s">
        <v>107</v>
      </c>
      <c r="D24" s="110">
        <v>40899010</v>
      </c>
      <c r="E24" s="111">
        <f t="shared" si="0"/>
        <v>0.9521050469656388</v>
      </c>
      <c r="F24" s="110">
        <v>42956405</v>
      </c>
      <c r="G24" s="111">
        <f t="shared" si="2"/>
        <v>0.98538394571988608</v>
      </c>
      <c r="H24" s="110">
        <v>43593571</v>
      </c>
      <c r="I24" s="112">
        <f t="shared" si="1"/>
        <v>1.0317803254307976</v>
      </c>
      <c r="J24" s="113">
        <v>42250826</v>
      </c>
    </row>
    <row r="25" spans="2:10" x14ac:dyDescent="0.25">
      <c r="B25" s="108" t="s">
        <v>108</v>
      </c>
      <c r="C25" s="109" t="s">
        <v>109</v>
      </c>
      <c r="D25" s="110">
        <v>256344</v>
      </c>
      <c r="E25" s="111">
        <f t="shared" si="0"/>
        <v>0.99823596070047549</v>
      </c>
      <c r="F25" s="110">
        <v>256797</v>
      </c>
      <c r="G25" s="111">
        <f t="shared" si="2"/>
        <v>0.96456098440457949</v>
      </c>
      <c r="H25" s="110">
        <v>266232</v>
      </c>
      <c r="I25" s="112">
        <f t="shared" si="1"/>
        <v>1.0158657478422124</v>
      </c>
      <c r="J25" s="113">
        <v>262074</v>
      </c>
    </row>
    <row r="26" spans="2:10" x14ac:dyDescent="0.25">
      <c r="B26" s="108" t="s">
        <v>110</v>
      </c>
      <c r="C26" s="109" t="s">
        <v>111</v>
      </c>
      <c r="D26" s="110">
        <v>25101</v>
      </c>
      <c r="E26" s="111">
        <f t="shared" si="0"/>
        <v>0.8499881480478142</v>
      </c>
      <c r="F26" s="110">
        <v>29531</v>
      </c>
      <c r="G26" s="111">
        <f t="shared" si="2"/>
        <v>0.85047374938801368</v>
      </c>
      <c r="H26" s="110">
        <v>34723</v>
      </c>
      <c r="I26" s="112">
        <f t="shared" si="1"/>
        <v>0.85038695141065834</v>
      </c>
      <c r="J26" s="113">
        <v>40832</v>
      </c>
    </row>
    <row r="27" spans="2:10" x14ac:dyDescent="0.25">
      <c r="B27" s="108" t="s">
        <v>112</v>
      </c>
      <c r="C27" s="109" t="s">
        <v>113</v>
      </c>
      <c r="D27" s="110">
        <v>685543</v>
      </c>
      <c r="E27" s="111">
        <f t="shared" si="0"/>
        <v>1.1934774585312182</v>
      </c>
      <c r="F27" s="110">
        <v>574408</v>
      </c>
      <c r="G27" s="111">
        <f t="shared" si="2"/>
        <v>0.96243957609014363</v>
      </c>
      <c r="H27" s="110">
        <v>596825</v>
      </c>
      <c r="I27" s="112">
        <f t="shared" si="1"/>
        <v>1.1769723024739442</v>
      </c>
      <c r="J27" s="113">
        <v>507085</v>
      </c>
    </row>
    <row r="28" spans="2:10" x14ac:dyDescent="0.25">
      <c r="B28" s="108" t="s">
        <v>114</v>
      </c>
      <c r="C28" s="109" t="s">
        <v>115</v>
      </c>
      <c r="D28" s="110">
        <v>100514</v>
      </c>
      <c r="E28" s="111">
        <f t="shared" si="0"/>
        <v>0.85081133241351292</v>
      </c>
      <c r="F28" s="110">
        <v>118139</v>
      </c>
      <c r="G28" s="111">
        <f t="shared" si="2"/>
        <v>0.93336651576560559</v>
      </c>
      <c r="H28" s="110">
        <v>126573</v>
      </c>
      <c r="I28" s="112">
        <f t="shared" si="1"/>
        <v>1.1820193870118227</v>
      </c>
      <c r="J28" s="113">
        <v>107082</v>
      </c>
    </row>
    <row r="29" spans="2:10" x14ac:dyDescent="0.25">
      <c r="B29" s="108" t="s">
        <v>116</v>
      </c>
      <c r="C29" s="109" t="s">
        <v>117</v>
      </c>
      <c r="D29" s="110">
        <v>42950</v>
      </c>
      <c r="E29" s="111">
        <f t="shared" si="0"/>
        <v>1.0019362213357594</v>
      </c>
      <c r="F29" s="110">
        <v>42867</v>
      </c>
      <c r="G29" s="111">
        <f t="shared" si="2"/>
        <v>0.94729514717581542</v>
      </c>
      <c r="H29" s="110">
        <v>45252</v>
      </c>
      <c r="I29" s="112">
        <f t="shared" si="1"/>
        <v>0.91357276966870571</v>
      </c>
      <c r="J29" s="113">
        <v>49533</v>
      </c>
    </row>
    <row r="30" spans="2:10" x14ac:dyDescent="0.25">
      <c r="B30" s="108" t="s">
        <v>118</v>
      </c>
      <c r="C30" s="109" t="s">
        <v>119</v>
      </c>
      <c r="D30" s="110">
        <v>6232133</v>
      </c>
      <c r="E30" s="111">
        <f t="shared" si="0"/>
        <v>1.0170673378210418</v>
      </c>
      <c r="F30" s="110">
        <v>6127552</v>
      </c>
      <c r="G30" s="111">
        <f t="shared" si="2"/>
        <v>1.0636183302887463</v>
      </c>
      <c r="H30" s="110">
        <v>5761044</v>
      </c>
      <c r="I30" s="112">
        <f t="shared" si="1"/>
        <v>1.1278839523758994</v>
      </c>
      <c r="J30" s="113">
        <v>5107834</v>
      </c>
    </row>
    <row r="31" spans="2:10" x14ac:dyDescent="0.25">
      <c r="B31" s="108" t="s">
        <v>120</v>
      </c>
      <c r="C31" s="109" t="s">
        <v>121</v>
      </c>
      <c r="D31" s="110">
        <v>41932</v>
      </c>
      <c r="E31" s="111">
        <f t="shared" si="0"/>
        <v>0.92194714392506927</v>
      </c>
      <c r="F31" s="110">
        <v>45482</v>
      </c>
      <c r="G31" s="111">
        <f t="shared" si="2"/>
        <v>0.98809472083423855</v>
      </c>
      <c r="H31" s="110">
        <v>46030</v>
      </c>
      <c r="I31" s="112">
        <f t="shared" si="1"/>
        <v>0.85047022522772209</v>
      </c>
      <c r="J31" s="113">
        <v>54123</v>
      </c>
    </row>
    <row r="32" spans="2:10" x14ac:dyDescent="0.25">
      <c r="B32" s="108" t="s">
        <v>122</v>
      </c>
      <c r="C32" s="109" t="s">
        <v>123</v>
      </c>
      <c r="D32" s="110">
        <v>734413</v>
      </c>
      <c r="E32" s="111">
        <f t="shared" si="0"/>
        <v>2.1065927383499798</v>
      </c>
      <c r="F32" s="110">
        <v>348626</v>
      </c>
      <c r="G32" s="111">
        <f t="shared" si="2"/>
        <v>0.51650132745460575</v>
      </c>
      <c r="H32" s="110">
        <v>674976</v>
      </c>
      <c r="I32" s="112">
        <f t="shared" si="1"/>
        <v>2.6284623921805332</v>
      </c>
      <c r="J32" s="113">
        <v>256795</v>
      </c>
    </row>
    <row r="33" spans="2:10" x14ac:dyDescent="0.25">
      <c r="B33" s="108" t="s">
        <v>124</v>
      </c>
      <c r="C33" s="109" t="s">
        <v>125</v>
      </c>
      <c r="D33" s="110">
        <v>145910</v>
      </c>
      <c r="E33" s="111">
        <f t="shared" si="0"/>
        <v>1.0300595826391439</v>
      </c>
      <c r="F33" s="110">
        <v>141652</v>
      </c>
      <c r="G33" s="111">
        <f t="shared" si="2"/>
        <v>1.0453559251988842</v>
      </c>
      <c r="H33" s="110">
        <v>135506</v>
      </c>
      <c r="I33" s="112">
        <f t="shared" si="1"/>
        <v>0.9734416643319469</v>
      </c>
      <c r="J33" s="113">
        <v>139203</v>
      </c>
    </row>
    <row r="34" spans="2:10" x14ac:dyDescent="0.25">
      <c r="B34" s="108" t="s">
        <v>126</v>
      </c>
      <c r="C34" s="109" t="s">
        <v>127</v>
      </c>
      <c r="D34" s="110">
        <v>1434121</v>
      </c>
      <c r="E34" s="111">
        <f t="shared" si="0"/>
        <v>0.9884191039640946</v>
      </c>
      <c r="F34" s="110">
        <v>1450924</v>
      </c>
      <c r="G34" s="111">
        <f t="shared" si="2"/>
        <v>0.98910158830358486</v>
      </c>
      <c r="H34" s="110">
        <v>1466911</v>
      </c>
      <c r="I34" s="112">
        <f t="shared" si="1"/>
        <v>1.162889754216623</v>
      </c>
      <c r="J34" s="113">
        <v>1261436</v>
      </c>
    </row>
    <row r="35" spans="2:10" x14ac:dyDescent="0.25">
      <c r="B35" s="108" t="s">
        <v>128</v>
      </c>
      <c r="C35" s="109" t="s">
        <v>129</v>
      </c>
      <c r="D35" s="110">
        <v>339913</v>
      </c>
      <c r="E35" s="111">
        <f t="shared" si="0"/>
        <v>2.1759863261870165</v>
      </c>
      <c r="F35" s="110">
        <v>156211</v>
      </c>
      <c r="G35" s="111">
        <f t="shared" si="2"/>
        <v>0.50755099521077152</v>
      </c>
      <c r="H35" s="110">
        <v>307774</v>
      </c>
      <c r="I35" s="112">
        <f t="shared" si="1"/>
        <v>2.3273191978464052</v>
      </c>
      <c r="J35" s="113">
        <v>132244</v>
      </c>
    </row>
    <row r="36" spans="2:10" x14ac:dyDescent="0.25">
      <c r="B36" s="108" t="s">
        <v>130</v>
      </c>
      <c r="C36" s="109" t="s">
        <v>131</v>
      </c>
      <c r="D36" s="110">
        <v>22053</v>
      </c>
      <c r="E36" s="111">
        <f t="shared" si="0"/>
        <v>0.91418977739087182</v>
      </c>
      <c r="F36" s="110">
        <v>24123</v>
      </c>
      <c r="G36" s="111">
        <f t="shared" si="2"/>
        <v>1.5333714721586575</v>
      </c>
      <c r="H36" s="110">
        <v>15732</v>
      </c>
      <c r="I36" s="112">
        <f t="shared" si="1"/>
        <v>0.90731876117423149</v>
      </c>
      <c r="J36" s="113">
        <v>17339</v>
      </c>
    </row>
    <row r="37" spans="2:10" x14ac:dyDescent="0.25">
      <c r="B37" s="108" t="s">
        <v>132</v>
      </c>
      <c r="C37" s="109" t="s">
        <v>133</v>
      </c>
      <c r="D37" s="110">
        <v>205044</v>
      </c>
      <c r="E37" s="111">
        <f t="shared" si="0"/>
        <v>0.98524373543473565</v>
      </c>
      <c r="F37" s="110">
        <v>208115</v>
      </c>
      <c r="G37" s="111">
        <f t="shared" si="2"/>
        <v>0.99023633586623971</v>
      </c>
      <c r="H37" s="110">
        <v>210167</v>
      </c>
      <c r="I37" s="112">
        <f t="shared" si="1"/>
        <v>0.8976087058652692</v>
      </c>
      <c r="J37" s="113">
        <v>234141</v>
      </c>
    </row>
    <row r="38" spans="2:10" x14ac:dyDescent="0.25">
      <c r="B38" s="108" t="s">
        <v>134</v>
      </c>
      <c r="C38" s="109" t="s">
        <v>135</v>
      </c>
      <c r="D38" s="110">
        <v>438592</v>
      </c>
      <c r="E38" s="111">
        <f t="shared" si="0"/>
        <v>1.0451201814815432</v>
      </c>
      <c r="F38" s="110">
        <v>419657</v>
      </c>
      <c r="G38" s="111">
        <f t="shared" si="2"/>
        <v>1.96910205939349</v>
      </c>
      <c r="H38" s="110">
        <v>213121</v>
      </c>
      <c r="I38" s="112">
        <f t="shared" si="1"/>
        <v>0.92659290015434448</v>
      </c>
      <c r="J38" s="113">
        <v>230005</v>
      </c>
    </row>
    <row r="39" spans="2:10" x14ac:dyDescent="0.25">
      <c r="B39" s="108" t="s">
        <v>136</v>
      </c>
      <c r="C39" s="109" t="s">
        <v>137</v>
      </c>
      <c r="D39" s="110">
        <v>3717543</v>
      </c>
      <c r="E39" s="111">
        <f t="shared" si="0"/>
        <v>0.90267492205033895</v>
      </c>
      <c r="F39" s="110">
        <v>4118363</v>
      </c>
      <c r="G39" s="111">
        <f t="shared" si="2"/>
        <v>0.97216450651774367</v>
      </c>
      <c r="H39" s="110">
        <v>4236282</v>
      </c>
      <c r="I39" s="112">
        <f t="shared" si="1"/>
        <v>1.4400070975794808</v>
      </c>
      <c r="J39" s="113">
        <v>2941848</v>
      </c>
    </row>
    <row r="40" spans="2:10" x14ac:dyDescent="0.25">
      <c r="B40" s="108" t="s">
        <v>138</v>
      </c>
      <c r="C40" s="109" t="s">
        <v>139</v>
      </c>
      <c r="D40" s="110">
        <v>4107673</v>
      </c>
      <c r="E40" s="111">
        <f t="shared" si="0"/>
        <v>1.1281099989316705</v>
      </c>
      <c r="F40" s="110">
        <v>3641199</v>
      </c>
      <c r="G40" s="111">
        <f t="shared" si="2"/>
        <v>0.98980752408327521</v>
      </c>
      <c r="H40" s="110">
        <v>3678694</v>
      </c>
      <c r="I40" s="112">
        <f t="shared" si="1"/>
        <v>1.1726943195623531</v>
      </c>
      <c r="J40" s="113">
        <v>3136959</v>
      </c>
    </row>
    <row r="41" spans="2:10" x14ac:dyDescent="0.25">
      <c r="B41" s="108" t="s">
        <v>140</v>
      </c>
      <c r="C41" s="109" t="s">
        <v>141</v>
      </c>
      <c r="D41" s="110">
        <v>37976</v>
      </c>
      <c r="E41" s="111">
        <f t="shared" si="0"/>
        <v>1.115039051030595</v>
      </c>
      <c r="F41" s="110">
        <v>34058</v>
      </c>
      <c r="G41" s="111">
        <f t="shared" si="2"/>
        <v>1.1756299620296859</v>
      </c>
      <c r="H41" s="110">
        <v>28970</v>
      </c>
      <c r="I41" s="112">
        <f t="shared" si="1"/>
        <v>1.1723049530592424</v>
      </c>
      <c r="J41" s="113">
        <v>24712</v>
      </c>
    </row>
    <row r="42" spans="2:10" x14ac:dyDescent="0.25">
      <c r="B42" s="108" t="s">
        <v>142</v>
      </c>
      <c r="C42" s="109" t="s">
        <v>143</v>
      </c>
      <c r="D42" s="110">
        <v>361574</v>
      </c>
      <c r="E42" s="111">
        <f t="shared" si="0"/>
        <v>1.0036835837633624</v>
      </c>
      <c r="F42" s="110">
        <v>360247</v>
      </c>
      <c r="G42" s="111">
        <f t="shared" si="2"/>
        <v>0.9606612284299425</v>
      </c>
      <c r="H42" s="110">
        <v>374999</v>
      </c>
      <c r="I42" s="112">
        <f t="shared" si="1"/>
        <v>1.148408454758711</v>
      </c>
      <c r="J42" s="113">
        <v>326538</v>
      </c>
    </row>
    <row r="43" spans="2:10" x14ac:dyDescent="0.25">
      <c r="B43" s="108" t="s">
        <v>144</v>
      </c>
      <c r="C43" s="109" t="s">
        <v>145</v>
      </c>
      <c r="D43" s="110">
        <v>34106</v>
      </c>
      <c r="E43" s="111" t="str">
        <f t="shared" si="0"/>
        <v/>
      </c>
      <c r="F43" s="110">
        <v>0</v>
      </c>
      <c r="G43" s="111">
        <f t="shared" si="2"/>
        <v>0</v>
      </c>
      <c r="H43" s="110">
        <v>41436</v>
      </c>
      <c r="I43" s="112">
        <f t="shared" si="1"/>
        <v>0.88815535645389465</v>
      </c>
      <c r="J43" s="113">
        <v>46654</v>
      </c>
    </row>
    <row r="44" spans="2:10" x14ac:dyDescent="0.25">
      <c r="B44" s="108" t="s">
        <v>146</v>
      </c>
      <c r="C44" s="109" t="s">
        <v>147</v>
      </c>
      <c r="D44" s="110">
        <v>67775</v>
      </c>
      <c r="E44" s="111">
        <f t="shared" si="0"/>
        <v>0.95789637334991662</v>
      </c>
      <c r="F44" s="110">
        <v>70754</v>
      </c>
      <c r="G44" s="111">
        <f t="shared" si="2"/>
        <v>0.87740575396825393</v>
      </c>
      <c r="H44" s="110">
        <v>80640</v>
      </c>
      <c r="I44" s="112">
        <f t="shared" si="1"/>
        <v>0.36747918574924465</v>
      </c>
      <c r="J44" s="113">
        <v>219441</v>
      </c>
    </row>
    <row r="45" spans="2:10" x14ac:dyDescent="0.25">
      <c r="B45" s="108" t="s">
        <v>148</v>
      </c>
      <c r="C45" s="109" t="s">
        <v>149</v>
      </c>
      <c r="D45" s="110">
        <v>0</v>
      </c>
      <c r="E45" s="111" t="str">
        <f t="shared" si="0"/>
        <v/>
      </c>
      <c r="F45" s="110">
        <v>0</v>
      </c>
      <c r="G45" s="111">
        <f t="shared" si="2"/>
        <v>0</v>
      </c>
      <c r="H45" s="110">
        <v>14069</v>
      </c>
      <c r="I45" s="112" t="str">
        <f t="shared" si="1"/>
        <v/>
      </c>
      <c r="J45" s="113">
        <v>0</v>
      </c>
    </row>
    <row r="46" spans="2:10" x14ac:dyDescent="0.25">
      <c r="B46" s="108" t="s">
        <v>150</v>
      </c>
      <c r="C46" s="109" t="s">
        <v>151</v>
      </c>
      <c r="D46" s="110">
        <v>380941</v>
      </c>
      <c r="E46" s="111">
        <f t="shared" si="0"/>
        <v>0.98428262846748527</v>
      </c>
      <c r="F46" s="110">
        <v>387024</v>
      </c>
      <c r="G46" s="111">
        <f t="shared" si="2"/>
        <v>1.0769902909919662</v>
      </c>
      <c r="H46" s="110">
        <v>359357</v>
      </c>
      <c r="I46" s="112">
        <f t="shared" si="1"/>
        <v>0.96514429210254205</v>
      </c>
      <c r="J46" s="113">
        <v>372335</v>
      </c>
    </row>
    <row r="47" spans="2:10" x14ac:dyDescent="0.25">
      <c r="B47" s="108" t="s">
        <v>152</v>
      </c>
      <c r="C47" s="109" t="s">
        <v>153</v>
      </c>
      <c r="D47" s="110">
        <v>595968</v>
      </c>
      <c r="E47" s="111">
        <f>IFERROR(D47/F47,"")</f>
        <v>1.2056953958575261</v>
      </c>
      <c r="F47" s="110">
        <v>494294</v>
      </c>
      <c r="G47" s="111">
        <f>IFERROR(F47/H47,"")</f>
        <v>1.0314617386278033</v>
      </c>
      <c r="H47" s="110">
        <v>479217</v>
      </c>
      <c r="I47" s="112">
        <f t="shared" si="1"/>
        <v>0.95156559950278885</v>
      </c>
      <c r="J47" s="113">
        <v>503609</v>
      </c>
    </row>
    <row r="48" spans="2:10" x14ac:dyDescent="0.25">
      <c r="B48" s="108" t="s">
        <v>154</v>
      </c>
      <c r="C48" s="109" t="s">
        <v>155</v>
      </c>
      <c r="D48" s="110">
        <v>391805</v>
      </c>
      <c r="E48" s="111">
        <f t="shared" ref="E48:E111" si="3">IFERROR(D48/F48,"")</f>
        <v>1.1129653985234507</v>
      </c>
      <c r="F48" s="110">
        <v>352037</v>
      </c>
      <c r="G48" s="111">
        <f t="shared" si="2"/>
        <v>0.95263570926016128</v>
      </c>
      <c r="H48" s="110">
        <v>369540</v>
      </c>
      <c r="I48" s="112">
        <f t="shared" si="1"/>
        <v>1.0528385100600011</v>
      </c>
      <c r="J48" s="113">
        <v>350994</v>
      </c>
    </row>
    <row r="49" spans="2:10" x14ac:dyDescent="0.25">
      <c r="B49" s="108" t="s">
        <v>156</v>
      </c>
      <c r="C49" s="109" t="s">
        <v>157</v>
      </c>
      <c r="D49" s="110">
        <v>43554</v>
      </c>
      <c r="E49" s="111">
        <f t="shared" si="3"/>
        <v>0.98538461538461541</v>
      </c>
      <c r="F49" s="110">
        <v>44200</v>
      </c>
      <c r="G49" s="111">
        <f t="shared" si="2"/>
        <v>0.98927907965710959</v>
      </c>
      <c r="H49" s="110">
        <v>44679</v>
      </c>
      <c r="I49" s="112">
        <f t="shared" si="1"/>
        <v>1.0956643288047476</v>
      </c>
      <c r="J49" s="113">
        <v>40778</v>
      </c>
    </row>
    <row r="50" spans="2:10" x14ac:dyDescent="0.25">
      <c r="B50" s="108" t="s">
        <v>158</v>
      </c>
      <c r="C50" s="109" t="s">
        <v>159</v>
      </c>
      <c r="D50" s="110">
        <v>121003</v>
      </c>
      <c r="E50" s="111">
        <f t="shared" si="3"/>
        <v>1.0290245769198061</v>
      </c>
      <c r="F50" s="110">
        <v>117590</v>
      </c>
      <c r="G50" s="111">
        <f t="shared" si="2"/>
        <v>0.90499095701697008</v>
      </c>
      <c r="H50" s="110">
        <v>129935</v>
      </c>
      <c r="I50" s="112">
        <f t="shared" si="1"/>
        <v>0.91613844841323</v>
      </c>
      <c r="J50" s="113">
        <v>141829</v>
      </c>
    </row>
    <row r="51" spans="2:10" x14ac:dyDescent="0.25">
      <c r="B51" s="108" t="s">
        <v>160</v>
      </c>
      <c r="C51" s="109" t="s">
        <v>161</v>
      </c>
      <c r="D51" s="110">
        <v>12487</v>
      </c>
      <c r="E51" s="111">
        <f t="shared" si="3"/>
        <v>0.95597917623641093</v>
      </c>
      <c r="F51" s="110">
        <v>13062</v>
      </c>
      <c r="G51" s="111">
        <f t="shared" si="2"/>
        <v>0.87552785039211745</v>
      </c>
      <c r="H51" s="110">
        <v>14919</v>
      </c>
      <c r="I51" s="112">
        <f t="shared" si="1"/>
        <v>0.91136224801466093</v>
      </c>
      <c r="J51" s="113">
        <v>16370</v>
      </c>
    </row>
    <row r="52" spans="2:10" x14ac:dyDescent="0.25">
      <c r="B52" s="108" t="s">
        <v>162</v>
      </c>
      <c r="C52" s="109" t="s">
        <v>163</v>
      </c>
      <c r="D52" s="110">
        <v>596538</v>
      </c>
      <c r="E52" s="111">
        <f t="shared" si="3"/>
        <v>0.98279032066743111</v>
      </c>
      <c r="F52" s="110">
        <v>606984</v>
      </c>
      <c r="G52" s="111">
        <f t="shared" si="2"/>
        <v>1.0766136327355931</v>
      </c>
      <c r="H52" s="110">
        <v>563790</v>
      </c>
      <c r="I52" s="112">
        <f t="shared" si="1"/>
        <v>0.96825715772498466</v>
      </c>
      <c r="J52" s="113">
        <v>582273</v>
      </c>
    </row>
    <row r="53" spans="2:10" x14ac:dyDescent="0.25">
      <c r="B53" s="108" t="s">
        <v>164</v>
      </c>
      <c r="C53" s="109" t="s">
        <v>165</v>
      </c>
      <c r="D53" s="110">
        <v>73746</v>
      </c>
      <c r="E53" s="111">
        <f t="shared" si="3"/>
        <v>0.98249400479616311</v>
      </c>
      <c r="F53" s="110">
        <v>75060</v>
      </c>
      <c r="G53" s="111">
        <f t="shared" si="2"/>
        <v>0.89589649328017951</v>
      </c>
      <c r="H53" s="110">
        <v>83782</v>
      </c>
      <c r="I53" s="112">
        <f t="shared" si="1"/>
        <v>0.94406508462353234</v>
      </c>
      <c r="J53" s="113">
        <v>88746</v>
      </c>
    </row>
    <row r="54" spans="2:10" x14ac:dyDescent="0.25">
      <c r="B54" s="108" t="s">
        <v>166</v>
      </c>
      <c r="C54" s="109" t="s">
        <v>167</v>
      </c>
      <c r="D54" s="110">
        <v>200682</v>
      </c>
      <c r="E54" s="111">
        <f t="shared" si="3"/>
        <v>1.0600203888674671</v>
      </c>
      <c r="F54" s="110">
        <v>189319</v>
      </c>
      <c r="G54" s="111">
        <f t="shared" si="2"/>
        <v>0.9417028536751576</v>
      </c>
      <c r="H54" s="110">
        <v>201039</v>
      </c>
      <c r="I54" s="112">
        <f t="shared" si="1"/>
        <v>1.8430249080958188</v>
      </c>
      <c r="J54" s="113">
        <v>109081</v>
      </c>
    </row>
    <row r="55" spans="2:10" x14ac:dyDescent="0.25">
      <c r="B55" s="108" t="s">
        <v>168</v>
      </c>
      <c r="C55" s="109" t="s">
        <v>169</v>
      </c>
      <c r="D55" s="110">
        <v>61621</v>
      </c>
      <c r="E55" s="111">
        <f t="shared" si="3"/>
        <v>0.85100124292224832</v>
      </c>
      <c r="F55" s="110">
        <v>72410</v>
      </c>
      <c r="G55" s="111">
        <f t="shared" si="2"/>
        <v>0.85044160481067366</v>
      </c>
      <c r="H55" s="110">
        <v>85144</v>
      </c>
      <c r="I55" s="112">
        <f t="shared" si="1"/>
        <v>0.90410406158747014</v>
      </c>
      <c r="J55" s="113">
        <v>94175</v>
      </c>
    </row>
    <row r="56" spans="2:10" x14ac:dyDescent="0.25">
      <c r="B56" s="108" t="s">
        <v>170</v>
      </c>
      <c r="C56" s="109" t="s">
        <v>171</v>
      </c>
      <c r="D56" s="110">
        <v>278971</v>
      </c>
      <c r="E56" s="111">
        <f t="shared" si="3"/>
        <v>1.0833614881264442</v>
      </c>
      <c r="F56" s="110">
        <v>257505</v>
      </c>
      <c r="G56" s="111">
        <f t="shared" si="2"/>
        <v>0.98764224648770549</v>
      </c>
      <c r="H56" s="110">
        <v>260727</v>
      </c>
      <c r="I56" s="112">
        <f t="shared" si="1"/>
        <v>1.0104287773799006</v>
      </c>
      <c r="J56" s="113">
        <v>258036</v>
      </c>
    </row>
    <row r="57" spans="2:10" x14ac:dyDescent="0.25">
      <c r="B57" s="108" t="s">
        <v>172</v>
      </c>
      <c r="C57" s="109" t="s">
        <v>173</v>
      </c>
      <c r="D57" s="110">
        <v>318375</v>
      </c>
      <c r="E57" s="111">
        <f t="shared" si="3"/>
        <v>1.1385540229802846</v>
      </c>
      <c r="F57" s="110">
        <v>279631</v>
      </c>
      <c r="G57" s="111">
        <f t="shared" si="2"/>
        <v>0.92086570221398201</v>
      </c>
      <c r="H57" s="110">
        <v>303661</v>
      </c>
      <c r="I57" s="112">
        <f t="shared" si="1"/>
        <v>0.9643307409183437</v>
      </c>
      <c r="J57" s="113">
        <v>314893</v>
      </c>
    </row>
    <row r="58" spans="2:10" x14ac:dyDescent="0.25">
      <c r="B58" s="108" t="s">
        <v>174</v>
      </c>
      <c r="C58" s="109" t="s">
        <v>175</v>
      </c>
      <c r="D58" s="110">
        <v>346126</v>
      </c>
      <c r="E58" s="111">
        <f t="shared" si="3"/>
        <v>2.4994295287474184</v>
      </c>
      <c r="F58" s="110">
        <v>138482</v>
      </c>
      <c r="G58" s="111">
        <f t="shared" si="2"/>
        <v>0.47677280974464381</v>
      </c>
      <c r="H58" s="110">
        <v>290457</v>
      </c>
      <c r="I58" s="112">
        <f t="shared" si="1"/>
        <v>1.8884142773551784</v>
      </c>
      <c r="J58" s="113">
        <v>153810</v>
      </c>
    </row>
    <row r="59" spans="2:10" x14ac:dyDescent="0.25">
      <c r="B59" s="108" t="s">
        <v>176</v>
      </c>
      <c r="C59" s="109" t="s">
        <v>177</v>
      </c>
      <c r="D59" s="110">
        <v>93918</v>
      </c>
      <c r="E59" s="111">
        <f t="shared" si="3"/>
        <v>1.0903581587043594</v>
      </c>
      <c r="F59" s="110">
        <v>86135</v>
      </c>
      <c r="G59" s="111">
        <f t="shared" si="2"/>
        <v>0.97449908925318762</v>
      </c>
      <c r="H59" s="110">
        <v>88389</v>
      </c>
      <c r="I59" s="112">
        <f t="shared" si="1"/>
        <v>1.479957805907173</v>
      </c>
      <c r="J59" s="113">
        <v>59724</v>
      </c>
    </row>
    <row r="60" spans="2:10" x14ac:dyDescent="0.25">
      <c r="B60" s="108" t="s">
        <v>178</v>
      </c>
      <c r="C60" s="109" t="s">
        <v>179</v>
      </c>
      <c r="D60" s="110">
        <v>34504</v>
      </c>
      <c r="E60" s="111">
        <f t="shared" si="3"/>
        <v>0.86896516986929262</v>
      </c>
      <c r="F60" s="110">
        <v>39707</v>
      </c>
      <c r="G60" s="111">
        <f t="shared" si="2"/>
        <v>0.98985391633843545</v>
      </c>
      <c r="H60" s="110">
        <v>40114</v>
      </c>
      <c r="I60" s="112">
        <f t="shared" si="1"/>
        <v>1.3115150722552802</v>
      </c>
      <c r="J60" s="113">
        <v>30586</v>
      </c>
    </row>
    <row r="61" spans="2:10" x14ac:dyDescent="0.25">
      <c r="B61" s="108" t="s">
        <v>180</v>
      </c>
      <c r="C61" s="109" t="s">
        <v>181</v>
      </c>
      <c r="D61" s="110">
        <v>2573555</v>
      </c>
      <c r="E61" s="111">
        <f t="shared" si="3"/>
        <v>0.98063501571421163</v>
      </c>
      <c r="F61" s="110">
        <v>2624376</v>
      </c>
      <c r="G61" s="111">
        <f t="shared" si="2"/>
        <v>1.0346584578701232</v>
      </c>
      <c r="H61" s="110">
        <v>2536466</v>
      </c>
      <c r="I61" s="112">
        <f t="shared" si="1"/>
        <v>1.2378125195202698</v>
      </c>
      <c r="J61" s="113">
        <v>2049152</v>
      </c>
    </row>
    <row r="62" spans="2:10" x14ac:dyDescent="0.25">
      <c r="B62" s="108" t="s">
        <v>182</v>
      </c>
      <c r="C62" s="109" t="s">
        <v>183</v>
      </c>
      <c r="D62" s="110">
        <v>513007</v>
      </c>
      <c r="E62" s="111">
        <f t="shared" si="3"/>
        <v>1.1900947423120465</v>
      </c>
      <c r="F62" s="110">
        <v>431064</v>
      </c>
      <c r="G62" s="111">
        <f t="shared" si="2"/>
        <v>1.1136561509387166</v>
      </c>
      <c r="H62" s="110">
        <v>387071</v>
      </c>
      <c r="I62" s="112">
        <f t="shared" si="1"/>
        <v>0.96636565861842549</v>
      </c>
      <c r="J62" s="113">
        <v>400543</v>
      </c>
    </row>
    <row r="63" spans="2:10" x14ac:dyDescent="0.25">
      <c r="B63" s="108" t="s">
        <v>184</v>
      </c>
      <c r="C63" s="109" t="s">
        <v>185</v>
      </c>
      <c r="D63" s="110">
        <v>9894867</v>
      </c>
      <c r="E63" s="111">
        <f t="shared" si="3"/>
        <v>1.2229485581001687</v>
      </c>
      <c r="F63" s="110">
        <v>8090992</v>
      </c>
      <c r="G63" s="111">
        <f t="shared" si="2"/>
        <v>1.1267220266366764</v>
      </c>
      <c r="H63" s="110">
        <v>7181001</v>
      </c>
      <c r="I63" s="112">
        <f t="shared" si="1"/>
        <v>1.1315254350526394</v>
      </c>
      <c r="J63" s="113">
        <v>6346301</v>
      </c>
    </row>
    <row r="64" spans="2:10" x14ac:dyDescent="0.25">
      <c r="B64" s="108" t="s">
        <v>186</v>
      </c>
      <c r="C64" s="109" t="s">
        <v>187</v>
      </c>
      <c r="D64" s="110">
        <v>515803</v>
      </c>
      <c r="E64" s="111">
        <f t="shared" si="3"/>
        <v>1.1097048047485967</v>
      </c>
      <c r="F64" s="110">
        <v>464811</v>
      </c>
      <c r="G64" s="111">
        <f t="shared" si="2"/>
        <v>0.94502976529334271</v>
      </c>
      <c r="H64" s="110">
        <v>491848</v>
      </c>
      <c r="I64" s="112">
        <f t="shared" si="1"/>
        <v>1.0150697766569119</v>
      </c>
      <c r="J64" s="113">
        <v>484546</v>
      </c>
    </row>
    <row r="65" spans="2:10" x14ac:dyDescent="0.25">
      <c r="B65" s="108" t="s">
        <v>188</v>
      </c>
      <c r="C65" s="109" t="s">
        <v>189</v>
      </c>
      <c r="D65" s="110">
        <v>2811933</v>
      </c>
      <c r="E65" s="111">
        <f t="shared" si="3"/>
        <v>0.98559565991092279</v>
      </c>
      <c r="F65" s="110">
        <v>2853029</v>
      </c>
      <c r="G65" s="111">
        <f t="shared" si="2"/>
        <v>0.98949714772456121</v>
      </c>
      <c r="H65" s="110">
        <v>2883312</v>
      </c>
      <c r="I65" s="112">
        <f t="shared" si="1"/>
        <v>1.0805554420859846</v>
      </c>
      <c r="J65" s="113">
        <v>2668361</v>
      </c>
    </row>
    <row r="66" spans="2:10" x14ac:dyDescent="0.25">
      <c r="B66" s="108" t="s">
        <v>190</v>
      </c>
      <c r="C66" s="109" t="s">
        <v>191</v>
      </c>
      <c r="D66" s="110">
        <v>2069</v>
      </c>
      <c r="E66" s="111">
        <f t="shared" si="3"/>
        <v>0.89956521739130435</v>
      </c>
      <c r="F66" s="110">
        <v>2300</v>
      </c>
      <c r="G66" s="111">
        <f t="shared" si="2"/>
        <v>0.19271051529116046</v>
      </c>
      <c r="H66" s="110">
        <v>11935</v>
      </c>
      <c r="I66" s="112">
        <f t="shared" si="1"/>
        <v>0.50016763054228486</v>
      </c>
      <c r="J66" s="113">
        <v>23862</v>
      </c>
    </row>
    <row r="67" spans="2:10" x14ac:dyDescent="0.25">
      <c r="B67" s="108" t="s">
        <v>192</v>
      </c>
      <c r="C67" s="109" t="s">
        <v>193</v>
      </c>
      <c r="D67" s="110">
        <v>258905</v>
      </c>
      <c r="E67" s="111">
        <f t="shared" si="3"/>
        <v>2.2577480509967387</v>
      </c>
      <c r="F67" s="110">
        <v>114674</v>
      </c>
      <c r="G67" s="111">
        <f t="shared" si="2"/>
        <v>0.49483477315290281</v>
      </c>
      <c r="H67" s="110">
        <v>231742</v>
      </c>
      <c r="I67" s="112">
        <f t="shared" si="1"/>
        <v>2.3602827344577526</v>
      </c>
      <c r="J67" s="113">
        <v>98184</v>
      </c>
    </row>
    <row r="68" spans="2:10" x14ac:dyDescent="0.25">
      <c r="B68" s="108" t="s">
        <v>194</v>
      </c>
      <c r="C68" s="109" t="s">
        <v>195</v>
      </c>
      <c r="D68" s="110">
        <v>2395432</v>
      </c>
      <c r="E68" s="111">
        <f t="shared" si="3"/>
        <v>0.95754579901080772</v>
      </c>
      <c r="F68" s="110">
        <v>2501637</v>
      </c>
      <c r="G68" s="111">
        <f t="shared" si="2"/>
        <v>1.1138629268924727</v>
      </c>
      <c r="H68" s="110">
        <v>2245911</v>
      </c>
      <c r="I68" s="112">
        <f t="shared" si="1"/>
        <v>1.0479642278213332</v>
      </c>
      <c r="J68" s="113">
        <v>2143118</v>
      </c>
    </row>
    <row r="69" spans="2:10" x14ac:dyDescent="0.25">
      <c r="B69" s="108" t="s">
        <v>196</v>
      </c>
      <c r="C69" s="109" t="s">
        <v>197</v>
      </c>
      <c r="D69" s="110">
        <v>182876</v>
      </c>
      <c r="E69" s="111">
        <f t="shared" si="3"/>
        <v>1.2245286050996358</v>
      </c>
      <c r="F69" s="110">
        <v>149344</v>
      </c>
      <c r="G69" s="111">
        <f t="shared" si="2"/>
        <v>0.98979348373585008</v>
      </c>
      <c r="H69" s="110">
        <v>150884</v>
      </c>
      <c r="I69" s="112">
        <f t="shared" ref="I69:I132" si="4">IFERROR(H69/J69,"")</f>
        <v>1.0315161956328533</v>
      </c>
      <c r="J69" s="113">
        <v>146274</v>
      </c>
    </row>
    <row r="70" spans="2:10" x14ac:dyDescent="0.25">
      <c r="B70" s="108" t="s">
        <v>198</v>
      </c>
      <c r="C70" s="109" t="s">
        <v>199</v>
      </c>
      <c r="D70" s="110">
        <v>873690</v>
      </c>
      <c r="E70" s="111">
        <f t="shared" si="3"/>
        <v>0.99202352633939472</v>
      </c>
      <c r="F70" s="110">
        <v>880715</v>
      </c>
      <c r="G70" s="111">
        <f t="shared" ref="G70:G133" si="5">IFERROR(F70/H70,"")</f>
        <v>0.98928396919983597</v>
      </c>
      <c r="H70" s="110">
        <v>890255</v>
      </c>
      <c r="I70" s="112">
        <f t="shared" si="4"/>
        <v>1.0566787299273712</v>
      </c>
      <c r="J70" s="113">
        <v>842503</v>
      </c>
    </row>
    <row r="71" spans="2:10" x14ac:dyDescent="0.25">
      <c r="B71" s="108" t="s">
        <v>200</v>
      </c>
      <c r="C71" s="109" t="s">
        <v>201</v>
      </c>
      <c r="D71" s="110">
        <v>48999</v>
      </c>
      <c r="E71" s="111">
        <f t="shared" si="3"/>
        <v>1.0158812431322952</v>
      </c>
      <c r="F71" s="110">
        <v>48233</v>
      </c>
      <c r="G71" s="111">
        <f t="shared" si="5"/>
        <v>0.98980094397701623</v>
      </c>
      <c r="H71" s="110">
        <v>48730</v>
      </c>
      <c r="I71" s="112">
        <f t="shared" si="4"/>
        <v>1.0084433591324862</v>
      </c>
      <c r="J71" s="113">
        <v>48322</v>
      </c>
    </row>
    <row r="72" spans="2:10" x14ac:dyDescent="0.25">
      <c r="B72" s="108" t="s">
        <v>202</v>
      </c>
      <c r="C72" s="109" t="s">
        <v>203</v>
      </c>
      <c r="D72" s="110">
        <v>683062</v>
      </c>
      <c r="E72" s="111">
        <f t="shared" si="3"/>
        <v>0.98467051849801646</v>
      </c>
      <c r="F72" s="110">
        <v>693696</v>
      </c>
      <c r="G72" s="111">
        <f t="shared" si="5"/>
        <v>0.92187597593566895</v>
      </c>
      <c r="H72" s="110">
        <v>752483</v>
      </c>
      <c r="I72" s="112">
        <f t="shared" si="4"/>
        <v>0.91417828397873957</v>
      </c>
      <c r="J72" s="113">
        <v>823125</v>
      </c>
    </row>
    <row r="73" spans="2:10" x14ac:dyDescent="0.25">
      <c r="B73" s="108" t="s">
        <v>204</v>
      </c>
      <c r="C73" s="109" t="s">
        <v>205</v>
      </c>
      <c r="D73" s="110">
        <v>0</v>
      </c>
      <c r="E73" s="111" t="str">
        <f t="shared" si="3"/>
        <v/>
      </c>
      <c r="F73" s="110">
        <v>0</v>
      </c>
      <c r="G73" s="111" t="str">
        <f t="shared" si="5"/>
        <v/>
      </c>
      <c r="H73" s="110">
        <v>0</v>
      </c>
      <c r="I73" s="112" t="str">
        <f t="shared" si="4"/>
        <v/>
      </c>
      <c r="J73" s="113">
        <v>0</v>
      </c>
    </row>
    <row r="74" spans="2:10" x14ac:dyDescent="0.25">
      <c r="B74" s="108" t="s">
        <v>206</v>
      </c>
      <c r="C74" s="109" t="s">
        <v>207</v>
      </c>
      <c r="D74" s="110">
        <v>100741</v>
      </c>
      <c r="E74" s="111">
        <f t="shared" si="3"/>
        <v>1.1445239718245854</v>
      </c>
      <c r="F74" s="110">
        <v>88020</v>
      </c>
      <c r="G74" s="111">
        <f t="shared" si="5"/>
        <v>0.91384787890113994</v>
      </c>
      <c r="H74" s="110">
        <v>96318</v>
      </c>
      <c r="I74" s="112">
        <f t="shared" si="4"/>
        <v>0.94775994568372579</v>
      </c>
      <c r="J74" s="113">
        <v>101627</v>
      </c>
    </row>
    <row r="75" spans="2:10" x14ac:dyDescent="0.25">
      <c r="B75" s="108" t="s">
        <v>208</v>
      </c>
      <c r="C75" s="109" t="s">
        <v>209</v>
      </c>
      <c r="D75" s="110">
        <v>110755</v>
      </c>
      <c r="E75" s="111">
        <f t="shared" si="3"/>
        <v>1.1048541558597023</v>
      </c>
      <c r="F75" s="110">
        <v>100244</v>
      </c>
      <c r="G75" s="111">
        <f t="shared" si="5"/>
        <v>0.95407779649563618</v>
      </c>
      <c r="H75" s="110">
        <v>105069</v>
      </c>
      <c r="I75" s="112">
        <f t="shared" si="4"/>
        <v>0.97455756316551034</v>
      </c>
      <c r="J75" s="113">
        <v>107812</v>
      </c>
    </row>
    <row r="76" spans="2:10" x14ac:dyDescent="0.25">
      <c r="B76" s="108" t="s">
        <v>210</v>
      </c>
      <c r="C76" s="109" t="s">
        <v>211</v>
      </c>
      <c r="D76" s="110">
        <v>707041</v>
      </c>
      <c r="E76" s="111">
        <f t="shared" si="3"/>
        <v>0.97156649485456892</v>
      </c>
      <c r="F76" s="110">
        <v>727733</v>
      </c>
      <c r="G76" s="111">
        <f t="shared" si="5"/>
        <v>0.98909556972692037</v>
      </c>
      <c r="H76" s="110">
        <v>735756</v>
      </c>
      <c r="I76" s="112">
        <f t="shared" si="4"/>
        <v>1.0496270163159855</v>
      </c>
      <c r="J76" s="113">
        <v>700969</v>
      </c>
    </row>
    <row r="77" spans="2:10" x14ac:dyDescent="0.25">
      <c r="B77" s="108" t="s">
        <v>212</v>
      </c>
      <c r="C77" s="109" t="s">
        <v>213</v>
      </c>
      <c r="D77" s="110">
        <v>76113</v>
      </c>
      <c r="E77" s="111">
        <f t="shared" si="3"/>
        <v>1.2241343261977902</v>
      </c>
      <c r="F77" s="110">
        <v>62177</v>
      </c>
      <c r="G77" s="111">
        <f t="shared" si="5"/>
        <v>0.98921326863415793</v>
      </c>
      <c r="H77" s="110">
        <v>62855</v>
      </c>
      <c r="I77" s="112">
        <f t="shared" si="4"/>
        <v>1.0476706392199351</v>
      </c>
      <c r="J77" s="113">
        <v>59995</v>
      </c>
    </row>
    <row r="78" spans="2:10" x14ac:dyDescent="0.25">
      <c r="B78" s="108" t="s">
        <v>214</v>
      </c>
      <c r="C78" s="109" t="s">
        <v>215</v>
      </c>
      <c r="D78" s="110">
        <v>61580</v>
      </c>
      <c r="E78" s="111">
        <f t="shared" si="3"/>
        <v>1.0916697690084916</v>
      </c>
      <c r="F78" s="110">
        <v>56409</v>
      </c>
      <c r="G78" s="111">
        <f t="shared" si="5"/>
        <v>1.0611772673401434</v>
      </c>
      <c r="H78" s="110">
        <v>53157</v>
      </c>
      <c r="I78" s="112">
        <f t="shared" si="4"/>
        <v>1.8816637168141592</v>
      </c>
      <c r="J78" s="113">
        <v>28250</v>
      </c>
    </row>
    <row r="79" spans="2:10" x14ac:dyDescent="0.25">
      <c r="B79" s="108" t="s">
        <v>216</v>
      </c>
      <c r="C79" s="109" t="s">
        <v>217</v>
      </c>
      <c r="D79" s="110">
        <v>0</v>
      </c>
      <c r="E79" s="111" t="str">
        <f t="shared" si="3"/>
        <v/>
      </c>
      <c r="F79" s="110">
        <v>0</v>
      </c>
      <c r="G79" s="111" t="str">
        <f t="shared" si="5"/>
        <v/>
      </c>
      <c r="H79" s="110">
        <v>0</v>
      </c>
      <c r="I79" s="112" t="str">
        <f t="shared" si="4"/>
        <v/>
      </c>
      <c r="J79" s="113">
        <v>0</v>
      </c>
    </row>
    <row r="80" spans="2:10" x14ac:dyDescent="0.25">
      <c r="B80" s="108" t="s">
        <v>218</v>
      </c>
      <c r="C80" s="109" t="s">
        <v>219</v>
      </c>
      <c r="D80" s="110">
        <v>63193</v>
      </c>
      <c r="E80" s="111">
        <f t="shared" si="3"/>
        <v>0.9795845605332506</v>
      </c>
      <c r="F80" s="110">
        <v>64510</v>
      </c>
      <c r="G80" s="111">
        <f t="shared" si="5"/>
        <v>0.98981188817626664</v>
      </c>
      <c r="H80" s="110">
        <v>65174</v>
      </c>
      <c r="I80" s="112">
        <f t="shared" si="4"/>
        <v>0.99139032552479467</v>
      </c>
      <c r="J80" s="113">
        <v>65740</v>
      </c>
    </row>
    <row r="81" spans="2:10" x14ac:dyDescent="0.25">
      <c r="B81" s="108" t="s">
        <v>220</v>
      </c>
      <c r="C81" s="109" t="s">
        <v>221</v>
      </c>
      <c r="D81" s="110">
        <v>34568</v>
      </c>
      <c r="E81" s="111">
        <f t="shared" si="3"/>
        <v>0.8500049178715452</v>
      </c>
      <c r="F81" s="110">
        <v>40668</v>
      </c>
      <c r="G81" s="111">
        <f t="shared" si="5"/>
        <v>0.89217471425750827</v>
      </c>
      <c r="H81" s="110">
        <v>45583</v>
      </c>
      <c r="I81" s="112">
        <f t="shared" si="4"/>
        <v>0.86383793208004855</v>
      </c>
      <c r="J81" s="113">
        <v>52768</v>
      </c>
    </row>
    <row r="82" spans="2:10" x14ac:dyDescent="0.25">
      <c r="B82" s="108" t="s">
        <v>222</v>
      </c>
      <c r="C82" s="109" t="s">
        <v>223</v>
      </c>
      <c r="D82" s="110">
        <v>32524</v>
      </c>
      <c r="E82" s="111">
        <f t="shared" si="3"/>
        <v>2.2844700428461051</v>
      </c>
      <c r="F82" s="110">
        <v>14237</v>
      </c>
      <c r="G82" s="111">
        <f t="shared" si="5"/>
        <v>0.89304980554510094</v>
      </c>
      <c r="H82" s="110">
        <v>15942</v>
      </c>
      <c r="I82" s="112">
        <f t="shared" si="4"/>
        <v>0.43232542372881355</v>
      </c>
      <c r="J82" s="113">
        <v>36875</v>
      </c>
    </row>
    <row r="83" spans="2:10" x14ac:dyDescent="0.25">
      <c r="B83" s="108" t="s">
        <v>224</v>
      </c>
      <c r="C83" s="109" t="s">
        <v>225</v>
      </c>
      <c r="D83" s="110">
        <v>3138334</v>
      </c>
      <c r="E83" s="111">
        <f t="shared" si="3"/>
        <v>1.0675625799608739</v>
      </c>
      <c r="F83" s="110">
        <v>2939719</v>
      </c>
      <c r="G83" s="111">
        <f t="shared" si="5"/>
        <v>1.100798604623122</v>
      </c>
      <c r="H83" s="110">
        <v>2670533</v>
      </c>
      <c r="I83" s="112">
        <f t="shared" si="4"/>
        <v>0.98695228613095098</v>
      </c>
      <c r="J83" s="113">
        <v>2705838</v>
      </c>
    </row>
    <row r="84" spans="2:10" x14ac:dyDescent="0.25">
      <c r="B84" s="108" t="s">
        <v>226</v>
      </c>
      <c r="C84" s="109" t="s">
        <v>227</v>
      </c>
      <c r="D84" s="110">
        <v>79350</v>
      </c>
      <c r="E84" s="111">
        <f t="shared" si="3"/>
        <v>1.0385038215893623</v>
      </c>
      <c r="F84" s="110">
        <v>76408</v>
      </c>
      <c r="G84" s="111">
        <f t="shared" si="5"/>
        <v>1.2447137783859512</v>
      </c>
      <c r="H84" s="110">
        <v>61386</v>
      </c>
      <c r="I84" s="112" t="str">
        <f t="shared" si="4"/>
        <v/>
      </c>
      <c r="J84" s="113">
        <v>0</v>
      </c>
    </row>
    <row r="85" spans="2:10" x14ac:dyDescent="0.25">
      <c r="B85" s="108" t="s">
        <v>228</v>
      </c>
      <c r="C85" s="109" t="s">
        <v>229</v>
      </c>
      <c r="D85" s="110">
        <v>231794</v>
      </c>
      <c r="E85" s="111">
        <f t="shared" si="3"/>
        <v>1.050481520926333</v>
      </c>
      <c r="F85" s="110">
        <v>220655</v>
      </c>
      <c r="G85" s="111">
        <f t="shared" si="5"/>
        <v>0.95063611258309533</v>
      </c>
      <c r="H85" s="110">
        <v>232113</v>
      </c>
      <c r="I85" s="112">
        <f t="shared" si="4"/>
        <v>1.0812750971276308</v>
      </c>
      <c r="J85" s="113">
        <v>214666</v>
      </c>
    </row>
    <row r="86" spans="2:10" x14ac:dyDescent="0.25">
      <c r="B86" s="108" t="s">
        <v>230</v>
      </c>
      <c r="C86" s="109" t="s">
        <v>231</v>
      </c>
      <c r="D86" s="110">
        <v>29228</v>
      </c>
      <c r="E86" s="111">
        <f t="shared" si="3"/>
        <v>0.85138362947859014</v>
      </c>
      <c r="F86" s="110">
        <v>34330</v>
      </c>
      <c r="G86" s="111">
        <f t="shared" si="5"/>
        <v>0.97642139992605026</v>
      </c>
      <c r="H86" s="110">
        <v>35159</v>
      </c>
      <c r="I86" s="112">
        <f t="shared" si="4"/>
        <v>1.0895596392822833</v>
      </c>
      <c r="J86" s="113">
        <v>32269</v>
      </c>
    </row>
    <row r="87" spans="2:10" x14ac:dyDescent="0.25">
      <c r="B87" s="108" t="s">
        <v>232</v>
      </c>
      <c r="C87" s="109" t="s">
        <v>233</v>
      </c>
      <c r="D87" s="110">
        <v>58674</v>
      </c>
      <c r="E87" s="111">
        <f t="shared" si="3"/>
        <v>1.0537715517241379</v>
      </c>
      <c r="F87" s="110">
        <v>55680</v>
      </c>
      <c r="G87" s="111">
        <f t="shared" si="5"/>
        <v>0.94155844155844159</v>
      </c>
      <c r="H87" s="110">
        <v>59136</v>
      </c>
      <c r="I87" s="112">
        <f t="shared" si="4"/>
        <v>1.0010156408693887</v>
      </c>
      <c r="J87" s="113">
        <v>59076</v>
      </c>
    </row>
    <row r="88" spans="2:10" x14ac:dyDescent="0.25">
      <c r="B88" s="108" t="s">
        <v>234</v>
      </c>
      <c r="C88" s="109" t="s">
        <v>235</v>
      </c>
      <c r="D88" s="110">
        <v>5403691</v>
      </c>
      <c r="E88" s="111">
        <f t="shared" si="3"/>
        <v>1.0383969416654273</v>
      </c>
      <c r="F88" s="110">
        <v>5203878</v>
      </c>
      <c r="G88" s="111">
        <f t="shared" si="5"/>
        <v>0.97154341616414319</v>
      </c>
      <c r="H88" s="110">
        <v>5356300</v>
      </c>
      <c r="I88" s="112">
        <f t="shared" si="4"/>
        <v>1.1961019443383734</v>
      </c>
      <c r="J88" s="113">
        <v>4478130</v>
      </c>
    </row>
    <row r="89" spans="2:10" x14ac:dyDescent="0.25">
      <c r="B89" s="108" t="s">
        <v>236</v>
      </c>
      <c r="C89" s="109" t="s">
        <v>237</v>
      </c>
      <c r="D89" s="110">
        <v>87832</v>
      </c>
      <c r="E89" s="111">
        <f t="shared" si="3"/>
        <v>0.96062647650713096</v>
      </c>
      <c r="F89" s="110">
        <v>91432</v>
      </c>
      <c r="G89" s="111">
        <f t="shared" si="5"/>
        <v>0.87255098437783318</v>
      </c>
      <c r="H89" s="110">
        <v>104787</v>
      </c>
      <c r="I89" s="112">
        <f t="shared" si="4"/>
        <v>0.93630880579010856</v>
      </c>
      <c r="J89" s="113">
        <v>111915</v>
      </c>
    </row>
    <row r="90" spans="2:10" x14ac:dyDescent="0.25">
      <c r="B90" s="108" t="s">
        <v>238</v>
      </c>
      <c r="C90" s="109" t="s">
        <v>239</v>
      </c>
      <c r="D90" s="110">
        <v>98373</v>
      </c>
      <c r="E90" s="111">
        <f t="shared" si="3"/>
        <v>0.91750452349418943</v>
      </c>
      <c r="F90" s="110">
        <v>107218</v>
      </c>
      <c r="G90" s="111">
        <f t="shared" si="5"/>
        <v>1.1704255179791716</v>
      </c>
      <c r="H90" s="110">
        <v>91606</v>
      </c>
      <c r="I90" s="112">
        <f t="shared" si="4"/>
        <v>1.0358451309421504</v>
      </c>
      <c r="J90" s="113">
        <v>88436</v>
      </c>
    </row>
    <row r="91" spans="2:10" x14ac:dyDescent="0.25">
      <c r="B91" s="108" t="s">
        <v>240</v>
      </c>
      <c r="C91" s="109" t="s">
        <v>241</v>
      </c>
      <c r="D91" s="110">
        <v>315488</v>
      </c>
      <c r="E91" s="111">
        <f t="shared" si="3"/>
        <v>0.98426980313855172</v>
      </c>
      <c r="F91" s="110">
        <v>320530</v>
      </c>
      <c r="G91" s="111">
        <f t="shared" si="5"/>
        <v>0.98906422607182309</v>
      </c>
      <c r="H91" s="110">
        <v>324074</v>
      </c>
      <c r="I91" s="112">
        <f t="shared" si="4"/>
        <v>0.9345826195790724</v>
      </c>
      <c r="J91" s="113">
        <v>346758</v>
      </c>
    </row>
    <row r="92" spans="2:10" x14ac:dyDescent="0.25">
      <c r="B92" s="108" t="s">
        <v>242</v>
      </c>
      <c r="C92" s="109" t="s">
        <v>243</v>
      </c>
      <c r="D92" s="110">
        <v>137729</v>
      </c>
      <c r="E92" s="111">
        <f t="shared" si="3"/>
        <v>0.98379262560893732</v>
      </c>
      <c r="F92" s="110">
        <v>139998</v>
      </c>
      <c r="G92" s="111">
        <f t="shared" si="5"/>
        <v>1.0429554800643661</v>
      </c>
      <c r="H92" s="110">
        <v>134232</v>
      </c>
      <c r="I92" s="112">
        <f t="shared" si="4"/>
        <v>0.8850033624747814</v>
      </c>
      <c r="J92" s="113">
        <v>151674</v>
      </c>
    </row>
    <row r="93" spans="2:10" x14ac:dyDescent="0.25">
      <c r="B93" s="108" t="s">
        <v>244</v>
      </c>
      <c r="C93" s="109" t="s">
        <v>245</v>
      </c>
      <c r="D93" s="110">
        <v>154523</v>
      </c>
      <c r="E93" s="111">
        <f t="shared" si="3"/>
        <v>1.9946687664584086</v>
      </c>
      <c r="F93" s="110">
        <v>77468</v>
      </c>
      <c r="G93" s="111">
        <f t="shared" si="5"/>
        <v>0.48239015642124139</v>
      </c>
      <c r="H93" s="110">
        <v>160592</v>
      </c>
      <c r="I93" s="112">
        <f t="shared" si="4"/>
        <v>0.91888675272361076</v>
      </c>
      <c r="J93" s="113">
        <v>174768</v>
      </c>
    </row>
    <row r="94" spans="2:10" x14ac:dyDescent="0.25">
      <c r="B94" s="108" t="s">
        <v>246</v>
      </c>
      <c r="C94" s="109" t="s">
        <v>247</v>
      </c>
      <c r="D94" s="110">
        <v>108816</v>
      </c>
      <c r="E94" s="111">
        <f t="shared" si="3"/>
        <v>0.94772596631190231</v>
      </c>
      <c r="F94" s="110">
        <v>114818</v>
      </c>
      <c r="G94" s="111">
        <f t="shared" si="5"/>
        <v>1.1245971967834509</v>
      </c>
      <c r="H94" s="110">
        <v>102097</v>
      </c>
      <c r="I94" s="112">
        <f t="shared" si="4"/>
        <v>1.8247899910634495</v>
      </c>
      <c r="J94" s="113">
        <v>55950</v>
      </c>
    </row>
    <row r="95" spans="2:10" x14ac:dyDescent="0.25">
      <c r="B95" s="108" t="s">
        <v>248</v>
      </c>
      <c r="C95" s="109" t="s">
        <v>249</v>
      </c>
      <c r="D95" s="110">
        <v>9236209</v>
      </c>
      <c r="E95" s="111">
        <f t="shared" si="3"/>
        <v>1.1830768755846561</v>
      </c>
      <c r="F95" s="110">
        <v>7806939</v>
      </c>
      <c r="G95" s="111">
        <f t="shared" si="5"/>
        <v>0.98964458843228653</v>
      </c>
      <c r="H95" s="110">
        <v>7888629</v>
      </c>
      <c r="I95" s="112">
        <f t="shared" si="4"/>
        <v>1.096206244875839</v>
      </c>
      <c r="J95" s="113">
        <v>7196300</v>
      </c>
    </row>
    <row r="96" spans="2:10" x14ac:dyDescent="0.25">
      <c r="B96" s="108" t="s">
        <v>250</v>
      </c>
      <c r="C96" s="109" t="s">
        <v>251</v>
      </c>
      <c r="D96" s="110">
        <v>94660</v>
      </c>
      <c r="E96" s="111">
        <f t="shared" si="3"/>
        <v>0.97636950624542296</v>
      </c>
      <c r="F96" s="110">
        <v>96951</v>
      </c>
      <c r="G96" s="111">
        <f t="shared" si="5"/>
        <v>0.85045482855112764</v>
      </c>
      <c r="H96" s="110">
        <v>113999</v>
      </c>
      <c r="I96" s="112">
        <f t="shared" si="4"/>
        <v>0.9703942048230717</v>
      </c>
      <c r="J96" s="113">
        <v>117477</v>
      </c>
    </row>
    <row r="97" spans="2:10" x14ac:dyDescent="0.25">
      <c r="B97" s="108" t="s">
        <v>252</v>
      </c>
      <c r="C97" s="109" t="s">
        <v>253</v>
      </c>
      <c r="D97" s="110">
        <v>268473</v>
      </c>
      <c r="E97" s="111">
        <f t="shared" si="3"/>
        <v>1.1111143300569064</v>
      </c>
      <c r="F97" s="110">
        <v>241625</v>
      </c>
      <c r="G97" s="111">
        <f t="shared" si="5"/>
        <v>0.91084036686180858</v>
      </c>
      <c r="H97" s="110">
        <v>265277</v>
      </c>
      <c r="I97" s="112">
        <f t="shared" si="4"/>
        <v>0.88655876425785618</v>
      </c>
      <c r="J97" s="113">
        <v>299221</v>
      </c>
    </row>
    <row r="98" spans="2:10" x14ac:dyDescent="0.25">
      <c r="B98" s="108" t="s">
        <v>254</v>
      </c>
      <c r="C98" s="109" t="s">
        <v>255</v>
      </c>
      <c r="D98" s="110">
        <v>173969</v>
      </c>
      <c r="E98" s="111">
        <f t="shared" si="3"/>
        <v>0.91373152515310352</v>
      </c>
      <c r="F98" s="110">
        <v>190394</v>
      </c>
      <c r="G98" s="111">
        <f t="shared" si="5"/>
        <v>1.1057396899882106</v>
      </c>
      <c r="H98" s="110">
        <v>172187</v>
      </c>
      <c r="I98" s="112">
        <f t="shared" si="4"/>
        <v>0.99989547341830953</v>
      </c>
      <c r="J98" s="113">
        <v>172205</v>
      </c>
    </row>
    <row r="99" spans="2:10" x14ac:dyDescent="0.25">
      <c r="B99" s="108" t="s">
        <v>256</v>
      </c>
      <c r="C99" s="109" t="s">
        <v>257</v>
      </c>
      <c r="D99" s="110">
        <v>1716543</v>
      </c>
      <c r="E99" s="111">
        <f t="shared" si="3"/>
        <v>0.98722534227076275</v>
      </c>
      <c r="F99" s="110">
        <v>1738755</v>
      </c>
      <c r="G99" s="111">
        <f t="shared" si="5"/>
        <v>0.9702419083034054</v>
      </c>
      <c r="H99" s="110">
        <v>1792084</v>
      </c>
      <c r="I99" s="112">
        <f t="shared" si="4"/>
        <v>0.98477678981111527</v>
      </c>
      <c r="J99" s="113">
        <v>1819787</v>
      </c>
    </row>
    <row r="100" spans="2:10" x14ac:dyDescent="0.25">
      <c r="B100" s="108" t="s">
        <v>258</v>
      </c>
      <c r="C100" s="109" t="s">
        <v>259</v>
      </c>
      <c r="D100" s="110">
        <v>0</v>
      </c>
      <c r="E100" s="111" t="str">
        <f t="shared" si="3"/>
        <v/>
      </c>
      <c r="F100" s="110">
        <v>0</v>
      </c>
      <c r="G100" s="111">
        <f t="shared" si="5"/>
        <v>0</v>
      </c>
      <c r="H100" s="110">
        <v>14069</v>
      </c>
      <c r="I100" s="112" t="str">
        <f t="shared" si="4"/>
        <v/>
      </c>
      <c r="J100" s="113">
        <v>0</v>
      </c>
    </row>
    <row r="101" spans="2:10" x14ac:dyDescent="0.25">
      <c r="B101" s="108" t="s">
        <v>260</v>
      </c>
      <c r="C101" s="109" t="s">
        <v>261</v>
      </c>
      <c r="D101" s="110">
        <v>215763</v>
      </c>
      <c r="E101" s="111">
        <f t="shared" si="3"/>
        <v>0.97961880028331183</v>
      </c>
      <c r="F101" s="110">
        <v>220252</v>
      </c>
      <c r="G101" s="111">
        <f t="shared" si="5"/>
        <v>1.0681370694755628</v>
      </c>
      <c r="H101" s="110">
        <v>206202</v>
      </c>
      <c r="I101" s="112">
        <f t="shared" si="4"/>
        <v>0.98074673008323421</v>
      </c>
      <c r="J101" s="113">
        <v>210250</v>
      </c>
    </row>
    <row r="102" spans="2:10" x14ac:dyDescent="0.25">
      <c r="B102" s="108" t="s">
        <v>262</v>
      </c>
      <c r="C102" s="109" t="s">
        <v>263</v>
      </c>
      <c r="D102" s="110">
        <v>0</v>
      </c>
      <c r="E102" s="111">
        <f t="shared" si="3"/>
        <v>0</v>
      </c>
      <c r="F102" s="110">
        <v>25171</v>
      </c>
      <c r="G102" s="111">
        <f t="shared" si="5"/>
        <v>0.97031725839404803</v>
      </c>
      <c r="H102" s="110">
        <v>25941</v>
      </c>
      <c r="I102" s="112">
        <f t="shared" si="4"/>
        <v>0.90877561744613766</v>
      </c>
      <c r="J102" s="113">
        <v>28545</v>
      </c>
    </row>
    <row r="103" spans="2:10" x14ac:dyDescent="0.25">
      <c r="B103" s="108" t="s">
        <v>264</v>
      </c>
      <c r="C103" s="109" t="s">
        <v>265</v>
      </c>
      <c r="D103" s="110">
        <v>44308</v>
      </c>
      <c r="E103" s="111">
        <f t="shared" si="3"/>
        <v>0.8500009591958102</v>
      </c>
      <c r="F103" s="110">
        <v>52127</v>
      </c>
      <c r="G103" s="111">
        <f t="shared" si="5"/>
        <v>0.92358256555634299</v>
      </c>
      <c r="H103" s="110">
        <v>56440</v>
      </c>
      <c r="I103" s="112">
        <f t="shared" si="4"/>
        <v>0.88336567958429846</v>
      </c>
      <c r="J103" s="113">
        <v>63892</v>
      </c>
    </row>
    <row r="104" spans="2:10" x14ac:dyDescent="0.25">
      <c r="B104" s="108" t="s">
        <v>266</v>
      </c>
      <c r="C104" s="109" t="s">
        <v>267</v>
      </c>
      <c r="D104" s="110">
        <v>232332</v>
      </c>
      <c r="E104" s="111">
        <f t="shared" si="3"/>
        <v>1.9853872381880175</v>
      </c>
      <c r="F104" s="110">
        <v>117021</v>
      </c>
      <c r="G104" s="111">
        <f t="shared" si="5"/>
        <v>0.49283413000905474</v>
      </c>
      <c r="H104" s="110">
        <v>237445</v>
      </c>
      <c r="I104" s="112">
        <f t="shared" si="4"/>
        <v>2.1068392752568723</v>
      </c>
      <c r="J104" s="113">
        <v>112702</v>
      </c>
    </row>
    <row r="105" spans="2:10" x14ac:dyDescent="0.25">
      <c r="B105" s="108" t="s">
        <v>268</v>
      </c>
      <c r="C105" s="109" t="s">
        <v>269</v>
      </c>
      <c r="D105" s="110">
        <v>6942941</v>
      </c>
      <c r="E105" s="111">
        <f t="shared" si="3"/>
        <v>0.9844934232784831</v>
      </c>
      <c r="F105" s="110">
        <v>7052298</v>
      </c>
      <c r="G105" s="111">
        <f t="shared" si="5"/>
        <v>1.106749758320674</v>
      </c>
      <c r="H105" s="110">
        <v>6372080</v>
      </c>
      <c r="I105" s="112">
        <f t="shared" si="4"/>
        <v>0.98140059755025644</v>
      </c>
      <c r="J105" s="113">
        <v>6492843</v>
      </c>
    </row>
    <row r="106" spans="2:10" x14ac:dyDescent="0.25">
      <c r="B106" s="108" t="s">
        <v>270</v>
      </c>
      <c r="C106" s="109" t="s">
        <v>271</v>
      </c>
      <c r="D106" s="110">
        <v>468946</v>
      </c>
      <c r="E106" s="111">
        <f t="shared" si="3"/>
        <v>1.0400867652016537</v>
      </c>
      <c r="F106" s="110">
        <v>450872</v>
      </c>
      <c r="G106" s="111">
        <f t="shared" si="5"/>
        <v>0.93743203767425909</v>
      </c>
      <c r="H106" s="110">
        <v>480965</v>
      </c>
      <c r="I106" s="112">
        <f t="shared" si="4"/>
        <v>0.97296734152222819</v>
      </c>
      <c r="J106" s="113">
        <v>494328</v>
      </c>
    </row>
    <row r="107" spans="2:10" x14ac:dyDescent="0.25">
      <c r="B107" s="108" t="s">
        <v>272</v>
      </c>
      <c r="C107" s="109" t="s">
        <v>273</v>
      </c>
      <c r="D107" s="110">
        <v>209552</v>
      </c>
      <c r="E107" s="111">
        <f t="shared" si="3"/>
        <v>1.0065082590046928</v>
      </c>
      <c r="F107" s="110">
        <v>208197</v>
      </c>
      <c r="G107" s="111">
        <f t="shared" si="5"/>
        <v>0.98937899178832112</v>
      </c>
      <c r="H107" s="110">
        <v>210432</v>
      </c>
      <c r="I107" s="112">
        <f t="shared" si="4"/>
        <v>1.0978755373763514</v>
      </c>
      <c r="J107" s="113">
        <v>191672</v>
      </c>
    </row>
    <row r="108" spans="2:10" x14ac:dyDescent="0.25">
      <c r="B108" s="108" t="s">
        <v>274</v>
      </c>
      <c r="C108" s="109" t="s">
        <v>275</v>
      </c>
      <c r="D108" s="110">
        <v>8802201</v>
      </c>
      <c r="E108" s="111">
        <f t="shared" si="3"/>
        <v>1.1467261338676435</v>
      </c>
      <c r="F108" s="110">
        <v>7675940</v>
      </c>
      <c r="G108" s="111">
        <f t="shared" si="5"/>
        <v>1.0809920926134118</v>
      </c>
      <c r="H108" s="110">
        <v>7100829</v>
      </c>
      <c r="I108" s="112">
        <f t="shared" si="4"/>
        <v>1.1363182689524161</v>
      </c>
      <c r="J108" s="113">
        <v>6248979</v>
      </c>
    </row>
    <row r="109" spans="2:10" x14ac:dyDescent="0.25">
      <c r="B109" s="108" t="s">
        <v>276</v>
      </c>
      <c r="C109" s="109" t="s">
        <v>277</v>
      </c>
      <c r="D109" s="110">
        <v>67494</v>
      </c>
      <c r="E109" s="111">
        <f t="shared" si="3"/>
        <v>0.97996341144699017</v>
      </c>
      <c r="F109" s="110">
        <v>68874</v>
      </c>
      <c r="G109" s="111">
        <f t="shared" si="5"/>
        <v>1.1243449728194328</v>
      </c>
      <c r="H109" s="110">
        <v>61257</v>
      </c>
      <c r="I109" s="112">
        <f t="shared" si="4"/>
        <v>1.0479701640634356</v>
      </c>
      <c r="J109" s="113">
        <v>58453</v>
      </c>
    </row>
    <row r="110" spans="2:10" x14ac:dyDescent="0.25">
      <c r="B110" s="108" t="s">
        <v>278</v>
      </c>
      <c r="C110" s="109" t="s">
        <v>279</v>
      </c>
      <c r="D110" s="110">
        <v>2226698</v>
      </c>
      <c r="E110" s="111">
        <f t="shared" si="3"/>
        <v>0.9864811163146765</v>
      </c>
      <c r="F110" s="110">
        <v>2257213</v>
      </c>
      <c r="G110" s="111">
        <f t="shared" si="5"/>
        <v>1.0159388783868935</v>
      </c>
      <c r="H110" s="110">
        <v>2221800</v>
      </c>
      <c r="I110" s="112">
        <f t="shared" si="4"/>
        <v>0.9868385987229461</v>
      </c>
      <c r="J110" s="113">
        <v>2251432</v>
      </c>
    </row>
    <row r="111" spans="2:10" x14ac:dyDescent="0.25">
      <c r="B111" s="108" t="s">
        <v>280</v>
      </c>
      <c r="C111" s="109" t="s">
        <v>281</v>
      </c>
      <c r="D111" s="110">
        <v>419831</v>
      </c>
      <c r="E111" s="111">
        <f t="shared" si="3"/>
        <v>1.1845411582140086</v>
      </c>
      <c r="F111" s="110">
        <v>354425</v>
      </c>
      <c r="G111" s="111">
        <f t="shared" si="5"/>
        <v>2.1614707209679582</v>
      </c>
      <c r="H111" s="110">
        <v>163974</v>
      </c>
      <c r="I111" s="112">
        <f t="shared" si="4"/>
        <v>0.8503949258638841</v>
      </c>
      <c r="J111" s="113">
        <v>192821</v>
      </c>
    </row>
    <row r="112" spans="2:10" x14ac:dyDescent="0.25">
      <c r="B112" s="108" t="s">
        <v>282</v>
      </c>
      <c r="C112" s="109" t="s">
        <v>283</v>
      </c>
      <c r="D112" s="110">
        <v>99496</v>
      </c>
      <c r="E112" s="111">
        <f t="shared" ref="E112:E175" si="6">IFERROR(D112/F112,"")</f>
        <v>0.9806522831882829</v>
      </c>
      <c r="F112" s="110">
        <v>101459</v>
      </c>
      <c r="G112" s="111">
        <f t="shared" si="5"/>
        <v>0.95593389613326296</v>
      </c>
      <c r="H112" s="110">
        <v>106136</v>
      </c>
      <c r="I112" s="112">
        <f t="shared" si="4"/>
        <v>0.97809479048593251</v>
      </c>
      <c r="J112" s="113">
        <v>108513</v>
      </c>
    </row>
    <row r="113" spans="2:10" x14ac:dyDescent="0.25">
      <c r="B113" s="108" t="s">
        <v>284</v>
      </c>
      <c r="C113" s="109" t="s">
        <v>285</v>
      </c>
      <c r="D113" s="110">
        <v>42332</v>
      </c>
      <c r="E113" s="111">
        <f t="shared" si="6"/>
        <v>0.91016985594495803</v>
      </c>
      <c r="F113" s="110">
        <v>46510</v>
      </c>
      <c r="G113" s="111">
        <f t="shared" si="5"/>
        <v>0.9324378508420208</v>
      </c>
      <c r="H113" s="110">
        <v>49880</v>
      </c>
      <c r="I113" s="112">
        <f t="shared" si="4"/>
        <v>1.0454612143950033</v>
      </c>
      <c r="J113" s="113">
        <v>47711</v>
      </c>
    </row>
    <row r="114" spans="2:10" x14ac:dyDescent="0.25">
      <c r="B114" s="108" t="s">
        <v>286</v>
      </c>
      <c r="C114" s="109" t="s">
        <v>287</v>
      </c>
      <c r="D114" s="110">
        <v>1184220</v>
      </c>
      <c r="E114" s="111">
        <f t="shared" si="6"/>
        <v>0.9376091133876634</v>
      </c>
      <c r="F114" s="110">
        <v>1263021</v>
      </c>
      <c r="G114" s="111">
        <f t="shared" si="5"/>
        <v>1.2323117901885026</v>
      </c>
      <c r="H114" s="110">
        <v>1024920</v>
      </c>
      <c r="I114" s="112">
        <f t="shared" si="4"/>
        <v>0.96357405762152559</v>
      </c>
      <c r="J114" s="113">
        <v>1063665</v>
      </c>
    </row>
    <row r="115" spans="2:10" x14ac:dyDescent="0.25">
      <c r="B115" s="108" t="s">
        <v>288</v>
      </c>
      <c r="C115" s="109" t="s">
        <v>289</v>
      </c>
      <c r="D115" s="110">
        <v>156424</v>
      </c>
      <c r="E115" s="111">
        <f t="shared" si="6"/>
        <v>0.84961327887372906</v>
      </c>
      <c r="F115" s="110">
        <v>184112</v>
      </c>
      <c r="G115" s="111">
        <f t="shared" si="5"/>
        <v>0.86024399246809924</v>
      </c>
      <c r="H115" s="110">
        <v>214023</v>
      </c>
      <c r="I115" s="112">
        <f t="shared" si="4"/>
        <v>0.85039435780272177</v>
      </c>
      <c r="J115" s="113">
        <v>251675</v>
      </c>
    </row>
    <row r="116" spans="2:10" x14ac:dyDescent="0.25">
      <c r="B116" s="108" t="s">
        <v>290</v>
      </c>
      <c r="C116" s="109" t="s">
        <v>291</v>
      </c>
      <c r="D116" s="110">
        <v>302657</v>
      </c>
      <c r="E116" s="111">
        <f t="shared" si="6"/>
        <v>1.2301529882291735</v>
      </c>
      <c r="F116" s="110">
        <v>246032</v>
      </c>
      <c r="G116" s="111">
        <f t="shared" si="5"/>
        <v>0.99896462257447616</v>
      </c>
      <c r="H116" s="110">
        <v>246287</v>
      </c>
      <c r="I116" s="112">
        <f t="shared" si="4"/>
        <v>1.0115951434298294</v>
      </c>
      <c r="J116" s="113">
        <v>243464</v>
      </c>
    </row>
    <row r="117" spans="2:10" x14ac:dyDescent="0.25">
      <c r="B117" s="108" t="s">
        <v>292</v>
      </c>
      <c r="C117" s="109" t="s">
        <v>293</v>
      </c>
      <c r="D117" s="110">
        <v>19390</v>
      </c>
      <c r="E117" s="111">
        <f t="shared" si="6"/>
        <v>0.47832844068381974</v>
      </c>
      <c r="F117" s="110">
        <v>40537</v>
      </c>
      <c r="G117" s="111">
        <f t="shared" si="5"/>
        <v>1.015049078525641</v>
      </c>
      <c r="H117" s="110">
        <v>39936</v>
      </c>
      <c r="I117" s="112">
        <f t="shared" si="4"/>
        <v>1.9440198607798276</v>
      </c>
      <c r="J117" s="113">
        <v>20543</v>
      </c>
    </row>
    <row r="118" spans="2:10" x14ac:dyDescent="0.25">
      <c r="B118" s="108" t="s">
        <v>294</v>
      </c>
      <c r="C118" s="109" t="s">
        <v>295</v>
      </c>
      <c r="D118" s="110">
        <v>163266</v>
      </c>
      <c r="E118" s="111">
        <f t="shared" si="6"/>
        <v>0.91344776653835824</v>
      </c>
      <c r="F118" s="110">
        <v>178736</v>
      </c>
      <c r="G118" s="111">
        <f t="shared" si="5"/>
        <v>1.0810470798858083</v>
      </c>
      <c r="H118" s="110">
        <v>165336</v>
      </c>
      <c r="I118" s="112">
        <f t="shared" si="4"/>
        <v>0.94656208850976131</v>
      </c>
      <c r="J118" s="113">
        <v>174670</v>
      </c>
    </row>
    <row r="119" spans="2:10" x14ac:dyDescent="0.25">
      <c r="B119" s="108" t="s">
        <v>296</v>
      </c>
      <c r="C119" s="109" t="s">
        <v>297</v>
      </c>
      <c r="D119" s="110">
        <v>0</v>
      </c>
      <c r="E119" s="111" t="str">
        <f t="shared" si="6"/>
        <v/>
      </c>
      <c r="F119" s="110">
        <v>0</v>
      </c>
      <c r="G119" s="111">
        <f t="shared" si="5"/>
        <v>0</v>
      </c>
      <c r="H119" s="110">
        <v>36533</v>
      </c>
      <c r="I119" s="112" t="str">
        <f t="shared" si="4"/>
        <v/>
      </c>
      <c r="J119" s="113">
        <v>0</v>
      </c>
    </row>
    <row r="120" spans="2:10" x14ac:dyDescent="0.25">
      <c r="B120" s="108" t="s">
        <v>298</v>
      </c>
      <c r="C120" s="109" t="s">
        <v>299</v>
      </c>
      <c r="D120" s="110">
        <v>792805</v>
      </c>
      <c r="E120" s="111">
        <f t="shared" si="6"/>
        <v>0.96480809226466824</v>
      </c>
      <c r="F120" s="110">
        <v>821723</v>
      </c>
      <c r="G120" s="111">
        <f t="shared" si="5"/>
        <v>0.99754535687621781</v>
      </c>
      <c r="H120" s="110">
        <v>823745</v>
      </c>
      <c r="I120" s="112">
        <f t="shared" si="4"/>
        <v>0.92967495319149895</v>
      </c>
      <c r="J120" s="113">
        <v>886057</v>
      </c>
    </row>
    <row r="121" spans="2:10" x14ac:dyDescent="0.25">
      <c r="B121" s="108" t="s">
        <v>300</v>
      </c>
      <c r="C121" s="109" t="s">
        <v>301</v>
      </c>
      <c r="D121" s="110">
        <v>52699</v>
      </c>
      <c r="E121" s="111">
        <f t="shared" si="6"/>
        <v>1.0868014023510002</v>
      </c>
      <c r="F121" s="110">
        <v>48490</v>
      </c>
      <c r="G121" s="111">
        <f t="shared" si="5"/>
        <v>0.88520939063127535</v>
      </c>
      <c r="H121" s="110">
        <v>54778</v>
      </c>
      <c r="I121" s="112">
        <f t="shared" si="4"/>
        <v>0.90629032791767317</v>
      </c>
      <c r="J121" s="113">
        <v>60442</v>
      </c>
    </row>
    <row r="122" spans="2:10" x14ac:dyDescent="0.25">
      <c r="B122" s="108" t="s">
        <v>302</v>
      </c>
      <c r="C122" s="109" t="s">
        <v>303</v>
      </c>
      <c r="D122" s="110">
        <v>134438</v>
      </c>
      <c r="E122" s="111">
        <f t="shared" si="6"/>
        <v>0.97995451497215502</v>
      </c>
      <c r="F122" s="110">
        <v>137188</v>
      </c>
      <c r="G122" s="111">
        <f t="shared" si="5"/>
        <v>1.0671375343232963</v>
      </c>
      <c r="H122" s="110">
        <v>128557</v>
      </c>
      <c r="I122" s="112">
        <f t="shared" si="4"/>
        <v>0.97260512339421079</v>
      </c>
      <c r="J122" s="113">
        <v>132178</v>
      </c>
    </row>
    <row r="123" spans="2:10" x14ac:dyDescent="0.25">
      <c r="B123" s="108" t="s">
        <v>304</v>
      </c>
      <c r="C123" s="109" t="s">
        <v>305</v>
      </c>
      <c r="D123" s="110">
        <v>2334334</v>
      </c>
      <c r="E123" s="111">
        <f t="shared" si="6"/>
        <v>1.3167126378430212</v>
      </c>
      <c r="F123" s="110">
        <v>1772850</v>
      </c>
      <c r="G123" s="111">
        <f t="shared" si="5"/>
        <v>0.99800719436610208</v>
      </c>
      <c r="H123" s="110">
        <v>1776390</v>
      </c>
      <c r="I123" s="112">
        <f t="shared" si="4"/>
        <v>1.0627908048095085</v>
      </c>
      <c r="J123" s="113">
        <v>1671439</v>
      </c>
    </row>
    <row r="124" spans="2:10" x14ac:dyDescent="0.25">
      <c r="B124" s="108" t="s">
        <v>306</v>
      </c>
      <c r="C124" s="109" t="s">
        <v>307</v>
      </c>
      <c r="D124" s="110">
        <v>470905</v>
      </c>
      <c r="E124" s="111">
        <f t="shared" si="6"/>
        <v>0.91870099516755532</v>
      </c>
      <c r="F124" s="110">
        <v>512577</v>
      </c>
      <c r="G124" s="111">
        <f t="shared" si="5"/>
        <v>1.0345518691796278</v>
      </c>
      <c r="H124" s="110">
        <v>495458</v>
      </c>
      <c r="I124" s="112">
        <f t="shared" si="4"/>
        <v>0.98517636251200502</v>
      </c>
      <c r="J124" s="113">
        <v>502913</v>
      </c>
    </row>
    <row r="125" spans="2:10" x14ac:dyDescent="0.25">
      <c r="B125" s="108" t="s">
        <v>308</v>
      </c>
      <c r="C125" s="109" t="s">
        <v>309</v>
      </c>
      <c r="D125" s="110">
        <v>27089</v>
      </c>
      <c r="E125" s="111">
        <f t="shared" si="6"/>
        <v>1.1045013455108863</v>
      </c>
      <c r="F125" s="110">
        <v>24526</v>
      </c>
      <c r="G125" s="111">
        <f t="shared" si="5"/>
        <v>0.92869854973683219</v>
      </c>
      <c r="H125" s="110">
        <v>26409</v>
      </c>
      <c r="I125" s="112">
        <f t="shared" si="4"/>
        <v>0.94774807105688141</v>
      </c>
      <c r="J125" s="113">
        <v>27865</v>
      </c>
    </row>
    <row r="126" spans="2:10" x14ac:dyDescent="0.25">
      <c r="B126" s="108" t="s">
        <v>310</v>
      </c>
      <c r="C126" s="109" t="s">
        <v>311</v>
      </c>
      <c r="D126" s="110">
        <v>903443</v>
      </c>
      <c r="E126" s="111">
        <f t="shared" si="6"/>
        <v>1.083465052299825</v>
      </c>
      <c r="F126" s="110">
        <v>833846</v>
      </c>
      <c r="G126" s="111">
        <f t="shared" si="5"/>
        <v>1.0689606988243106</v>
      </c>
      <c r="H126" s="110">
        <v>780053</v>
      </c>
      <c r="I126" s="112">
        <f t="shared" si="4"/>
        <v>0.98269441539953895</v>
      </c>
      <c r="J126" s="113">
        <v>793790</v>
      </c>
    </row>
    <row r="127" spans="2:10" x14ac:dyDescent="0.25">
      <c r="B127" s="108" t="s">
        <v>312</v>
      </c>
      <c r="C127" s="109" t="s">
        <v>313</v>
      </c>
      <c r="D127" s="110">
        <v>238821</v>
      </c>
      <c r="E127" s="111">
        <f t="shared" si="6"/>
        <v>1.0081557185010701</v>
      </c>
      <c r="F127" s="110">
        <v>236889</v>
      </c>
      <c r="G127" s="111">
        <f t="shared" si="5"/>
        <v>0.98937076605661689</v>
      </c>
      <c r="H127" s="110">
        <v>239434</v>
      </c>
      <c r="I127" s="112">
        <f t="shared" si="4"/>
        <v>0.96844702408639549</v>
      </c>
      <c r="J127" s="113">
        <v>247235</v>
      </c>
    </row>
    <row r="128" spans="2:10" x14ac:dyDescent="0.25">
      <c r="B128" s="108" t="s">
        <v>314</v>
      </c>
      <c r="C128" s="109" t="s">
        <v>315</v>
      </c>
      <c r="D128" s="110">
        <v>41397</v>
      </c>
      <c r="E128" s="111">
        <f t="shared" si="6"/>
        <v>1.1121349703140531</v>
      </c>
      <c r="F128" s="110">
        <v>37223</v>
      </c>
      <c r="G128" s="111">
        <f t="shared" si="5"/>
        <v>0.98978913500146248</v>
      </c>
      <c r="H128" s="110">
        <v>37607</v>
      </c>
      <c r="I128" s="112">
        <f t="shared" si="4"/>
        <v>0.97980824344744932</v>
      </c>
      <c r="J128" s="113">
        <v>38382</v>
      </c>
    </row>
    <row r="129" spans="2:10" x14ac:dyDescent="0.25">
      <c r="B129" s="108" t="s">
        <v>316</v>
      </c>
      <c r="C129" s="109" t="s">
        <v>317</v>
      </c>
      <c r="D129" s="110">
        <v>134530</v>
      </c>
      <c r="E129" s="111">
        <f t="shared" si="6"/>
        <v>1.0691324077532562</v>
      </c>
      <c r="F129" s="110">
        <v>125831</v>
      </c>
      <c r="G129" s="111">
        <f t="shared" si="5"/>
        <v>0.98979768422377445</v>
      </c>
      <c r="H129" s="110">
        <v>127128</v>
      </c>
      <c r="I129" s="112">
        <f t="shared" si="4"/>
        <v>1.0630498043281935</v>
      </c>
      <c r="J129" s="113">
        <v>119588</v>
      </c>
    </row>
    <row r="130" spans="2:10" x14ac:dyDescent="0.25">
      <c r="B130" s="108" t="s">
        <v>318</v>
      </c>
      <c r="C130" s="109" t="s">
        <v>319</v>
      </c>
      <c r="D130" s="110">
        <v>163628</v>
      </c>
      <c r="E130" s="111">
        <f t="shared" si="6"/>
        <v>0.98453059284351896</v>
      </c>
      <c r="F130" s="110">
        <v>166199</v>
      </c>
      <c r="G130" s="111">
        <f t="shared" si="5"/>
        <v>0.93891905022851685</v>
      </c>
      <c r="H130" s="110">
        <v>177011</v>
      </c>
      <c r="I130" s="112">
        <f t="shared" si="4"/>
        <v>0.98892694127703318</v>
      </c>
      <c r="J130" s="113">
        <v>178993</v>
      </c>
    </row>
    <row r="131" spans="2:10" x14ac:dyDescent="0.25">
      <c r="B131" s="108" t="s">
        <v>320</v>
      </c>
      <c r="C131" s="109" t="s">
        <v>321</v>
      </c>
      <c r="D131" s="110">
        <v>0</v>
      </c>
      <c r="E131" s="111">
        <f t="shared" si="6"/>
        <v>0</v>
      </c>
      <c r="F131" s="110">
        <v>19412</v>
      </c>
      <c r="G131" s="111">
        <f t="shared" si="5"/>
        <v>1.0805455051489006</v>
      </c>
      <c r="H131" s="110">
        <v>17965</v>
      </c>
      <c r="I131" s="112">
        <f t="shared" si="4"/>
        <v>0.96658775422360921</v>
      </c>
      <c r="J131" s="113">
        <v>18586</v>
      </c>
    </row>
    <row r="132" spans="2:10" x14ac:dyDescent="0.25">
      <c r="B132" s="108" t="s">
        <v>322</v>
      </c>
      <c r="C132" s="109" t="s">
        <v>323</v>
      </c>
      <c r="D132" s="110">
        <v>195639</v>
      </c>
      <c r="E132" s="111">
        <f t="shared" si="6"/>
        <v>2.3431223426552488</v>
      </c>
      <c r="F132" s="110">
        <v>83495</v>
      </c>
      <c r="G132" s="111">
        <f t="shared" si="5"/>
        <v>0.50247944826258084</v>
      </c>
      <c r="H132" s="110">
        <v>166166</v>
      </c>
      <c r="I132" s="112">
        <f t="shared" si="4"/>
        <v>2.4229512977544472</v>
      </c>
      <c r="J132" s="113">
        <v>68580</v>
      </c>
    </row>
    <row r="133" spans="2:10" x14ac:dyDescent="0.25">
      <c r="B133" s="108" t="s">
        <v>324</v>
      </c>
      <c r="C133" s="109" t="s">
        <v>325</v>
      </c>
      <c r="D133" s="110">
        <v>210255</v>
      </c>
      <c r="E133" s="111">
        <f t="shared" si="6"/>
        <v>1.0107587360648409</v>
      </c>
      <c r="F133" s="110">
        <v>208017</v>
      </c>
      <c r="G133" s="111">
        <f t="shared" si="5"/>
        <v>0.98980300723258474</v>
      </c>
      <c r="H133" s="110">
        <v>210160</v>
      </c>
      <c r="I133" s="112">
        <f t="shared" ref="I133:I196" si="7">IFERROR(H133/J133,"")</f>
        <v>0.45288028065820207</v>
      </c>
      <c r="J133" s="113">
        <v>464052</v>
      </c>
    </row>
    <row r="134" spans="2:10" x14ac:dyDescent="0.25">
      <c r="B134" s="108" t="s">
        <v>326</v>
      </c>
      <c r="C134" s="109" t="s">
        <v>327</v>
      </c>
      <c r="D134" s="110">
        <v>144208</v>
      </c>
      <c r="E134" s="111">
        <f t="shared" si="6"/>
        <v>1.0792880985525468</v>
      </c>
      <c r="F134" s="110">
        <v>133614</v>
      </c>
      <c r="G134" s="111">
        <f t="shared" ref="G134:G197" si="8">IFERROR(F134/H134,"")</f>
        <v>0.98979931995466364</v>
      </c>
      <c r="H134" s="110">
        <v>134991</v>
      </c>
      <c r="I134" s="112">
        <f t="shared" si="7"/>
        <v>1.190932429928804</v>
      </c>
      <c r="J134" s="113">
        <v>113349</v>
      </c>
    </row>
    <row r="135" spans="2:10" x14ac:dyDescent="0.25">
      <c r="B135" s="108" t="s">
        <v>328</v>
      </c>
      <c r="C135" s="109" t="s">
        <v>329</v>
      </c>
      <c r="D135" s="110">
        <v>10588561</v>
      </c>
      <c r="E135" s="111">
        <f t="shared" si="6"/>
        <v>1.2597304500501938</v>
      </c>
      <c r="F135" s="110">
        <v>8405418</v>
      </c>
      <c r="G135" s="111">
        <f t="shared" si="8"/>
        <v>1.0706130008624344</v>
      </c>
      <c r="H135" s="110">
        <v>7851033</v>
      </c>
      <c r="I135" s="112">
        <f t="shared" si="7"/>
        <v>1.106916301491095</v>
      </c>
      <c r="J135" s="113">
        <v>7092707</v>
      </c>
    </row>
    <row r="136" spans="2:10" x14ac:dyDescent="0.25">
      <c r="B136" s="108" t="s">
        <v>330</v>
      </c>
      <c r="C136" s="109" t="s">
        <v>331</v>
      </c>
      <c r="D136" s="110">
        <v>89729</v>
      </c>
      <c r="E136" s="111">
        <f t="shared" si="6"/>
        <v>0.92203748612766656</v>
      </c>
      <c r="F136" s="110">
        <v>97316</v>
      </c>
      <c r="G136" s="111">
        <f t="shared" si="8"/>
        <v>0.85045618205334361</v>
      </c>
      <c r="H136" s="110">
        <v>114428</v>
      </c>
      <c r="I136" s="112">
        <f t="shared" si="7"/>
        <v>0.45568329795749324</v>
      </c>
      <c r="J136" s="113">
        <v>251113</v>
      </c>
    </row>
    <row r="137" spans="2:10" x14ac:dyDescent="0.25">
      <c r="B137" s="108" t="s">
        <v>332</v>
      </c>
      <c r="C137" s="109" t="s">
        <v>333</v>
      </c>
      <c r="D137" s="110">
        <v>483591</v>
      </c>
      <c r="E137" s="111">
        <f t="shared" si="6"/>
        <v>0.97961329268416197</v>
      </c>
      <c r="F137" s="110">
        <v>493655</v>
      </c>
      <c r="G137" s="111">
        <f t="shared" si="8"/>
        <v>1.0517888645525282</v>
      </c>
      <c r="H137" s="110">
        <v>469348</v>
      </c>
      <c r="I137" s="112">
        <f t="shared" si="7"/>
        <v>1.0140763515133968</v>
      </c>
      <c r="J137" s="113">
        <v>462833</v>
      </c>
    </row>
    <row r="138" spans="2:10" x14ac:dyDescent="0.25">
      <c r="B138" s="108" t="s">
        <v>334</v>
      </c>
      <c r="C138" s="109" t="s">
        <v>335</v>
      </c>
      <c r="D138" s="110">
        <v>21400</v>
      </c>
      <c r="E138" s="111">
        <f t="shared" si="6"/>
        <v>1.2779171145348143</v>
      </c>
      <c r="F138" s="110">
        <v>16746</v>
      </c>
      <c r="G138" s="111">
        <f t="shared" si="8"/>
        <v>1.3792933036817396</v>
      </c>
      <c r="H138" s="110">
        <v>12141</v>
      </c>
      <c r="I138" s="112" t="str">
        <f t="shared" si="7"/>
        <v/>
      </c>
      <c r="J138" s="113">
        <v>0</v>
      </c>
    </row>
    <row r="139" spans="2:10" x14ac:dyDescent="0.25">
      <c r="B139" s="108" t="s">
        <v>336</v>
      </c>
      <c r="C139" s="109" t="s">
        <v>337</v>
      </c>
      <c r="D139" s="110">
        <v>624967</v>
      </c>
      <c r="E139" s="111">
        <f t="shared" si="6"/>
        <v>0.98676714855024406</v>
      </c>
      <c r="F139" s="110">
        <v>633348</v>
      </c>
      <c r="G139" s="111">
        <f t="shared" si="8"/>
        <v>0.98220289567385832</v>
      </c>
      <c r="H139" s="110">
        <v>644824</v>
      </c>
      <c r="I139" s="112">
        <f t="shared" si="7"/>
        <v>0.91681050539288589</v>
      </c>
      <c r="J139" s="113">
        <v>703334</v>
      </c>
    </row>
    <row r="140" spans="2:10" x14ac:dyDescent="0.25">
      <c r="B140" s="108" t="s">
        <v>338</v>
      </c>
      <c r="C140" s="109" t="s">
        <v>339</v>
      </c>
      <c r="D140" s="110">
        <v>475195</v>
      </c>
      <c r="E140" s="111">
        <f t="shared" si="6"/>
        <v>1.1071541737728445</v>
      </c>
      <c r="F140" s="110">
        <v>429204</v>
      </c>
      <c r="G140" s="111">
        <f t="shared" si="8"/>
        <v>1.0425391859428552</v>
      </c>
      <c r="H140" s="110">
        <v>411691</v>
      </c>
      <c r="I140" s="112">
        <f t="shared" si="7"/>
        <v>0.97002676644392716</v>
      </c>
      <c r="J140" s="113">
        <v>424412</v>
      </c>
    </row>
    <row r="141" spans="2:10" x14ac:dyDescent="0.25">
      <c r="B141" s="108" t="s">
        <v>340</v>
      </c>
      <c r="C141" s="109" t="s">
        <v>341</v>
      </c>
      <c r="D141" s="110">
        <v>455671</v>
      </c>
      <c r="E141" s="111">
        <f t="shared" si="6"/>
        <v>0.98520903241429414</v>
      </c>
      <c r="F141" s="110">
        <v>462512</v>
      </c>
      <c r="G141" s="111">
        <f t="shared" si="8"/>
        <v>0.98899411750869759</v>
      </c>
      <c r="H141" s="110">
        <v>467659</v>
      </c>
      <c r="I141" s="112">
        <f t="shared" si="7"/>
        <v>0.96733484882645815</v>
      </c>
      <c r="J141" s="113">
        <v>483451</v>
      </c>
    </row>
    <row r="142" spans="2:10" x14ac:dyDescent="0.25">
      <c r="B142" s="108" t="s">
        <v>342</v>
      </c>
      <c r="C142" s="109" t="s">
        <v>343</v>
      </c>
      <c r="D142" s="110">
        <v>633876</v>
      </c>
      <c r="E142" s="111">
        <f t="shared" si="6"/>
        <v>1.1888526078288317</v>
      </c>
      <c r="F142" s="110">
        <v>533183</v>
      </c>
      <c r="G142" s="111">
        <f t="shared" si="8"/>
        <v>0.98850721751930914</v>
      </c>
      <c r="H142" s="110">
        <v>539382</v>
      </c>
      <c r="I142" s="112">
        <f t="shared" si="7"/>
        <v>0.87971308066425935</v>
      </c>
      <c r="J142" s="113">
        <v>613134</v>
      </c>
    </row>
    <row r="143" spans="2:10" x14ac:dyDescent="0.25">
      <c r="B143" s="108" t="s">
        <v>344</v>
      </c>
      <c r="C143" s="109" t="s">
        <v>345</v>
      </c>
      <c r="D143" s="110">
        <v>73986</v>
      </c>
      <c r="E143" s="111">
        <f t="shared" si="6"/>
        <v>1.0867508813160986</v>
      </c>
      <c r="F143" s="110">
        <v>68080</v>
      </c>
      <c r="G143" s="111">
        <f t="shared" si="8"/>
        <v>1.0241136032011071</v>
      </c>
      <c r="H143" s="110">
        <v>66477</v>
      </c>
      <c r="I143" s="112">
        <f t="shared" si="7"/>
        <v>1.0283871167352496</v>
      </c>
      <c r="J143" s="113">
        <v>64642</v>
      </c>
    </row>
    <row r="144" spans="2:10" x14ac:dyDescent="0.25">
      <c r="B144" s="108" t="s">
        <v>346</v>
      </c>
      <c r="C144" s="109" t="s">
        <v>347</v>
      </c>
      <c r="D144" s="110">
        <v>365203</v>
      </c>
      <c r="E144" s="111">
        <f t="shared" si="6"/>
        <v>0.9828804728122208</v>
      </c>
      <c r="F144" s="110">
        <v>371564</v>
      </c>
      <c r="G144" s="111">
        <f t="shared" si="8"/>
        <v>1.0773937072487554</v>
      </c>
      <c r="H144" s="110">
        <v>344873</v>
      </c>
      <c r="I144" s="112">
        <f t="shared" si="7"/>
        <v>0.96012483435227569</v>
      </c>
      <c r="J144" s="113">
        <v>359196</v>
      </c>
    </row>
    <row r="145" spans="2:10" x14ac:dyDescent="0.25">
      <c r="B145" s="108" t="s">
        <v>348</v>
      </c>
      <c r="C145" s="109" t="s">
        <v>349</v>
      </c>
      <c r="D145" s="110">
        <v>105313</v>
      </c>
      <c r="E145" s="111">
        <f t="shared" si="6"/>
        <v>0.89187838753387538</v>
      </c>
      <c r="F145" s="110">
        <v>118080</v>
      </c>
      <c r="G145" s="111">
        <f t="shared" si="8"/>
        <v>1.0927161510628256</v>
      </c>
      <c r="H145" s="110">
        <v>108061</v>
      </c>
      <c r="I145" s="112">
        <f t="shared" si="7"/>
        <v>0.98414418680898341</v>
      </c>
      <c r="J145" s="113">
        <v>109802</v>
      </c>
    </row>
    <row r="146" spans="2:10" x14ac:dyDescent="0.25">
      <c r="B146" s="108" t="s">
        <v>350</v>
      </c>
      <c r="C146" s="109" t="s">
        <v>351</v>
      </c>
      <c r="D146" s="110">
        <v>58569</v>
      </c>
      <c r="E146" s="111">
        <f t="shared" si="6"/>
        <v>0.97394239723293863</v>
      </c>
      <c r="F146" s="110">
        <v>60136</v>
      </c>
      <c r="G146" s="111">
        <f t="shared" si="8"/>
        <v>0.86597641230937605</v>
      </c>
      <c r="H146" s="110">
        <v>69443</v>
      </c>
      <c r="I146" s="112">
        <f t="shared" si="7"/>
        <v>0.90814338211254531</v>
      </c>
      <c r="J146" s="113">
        <v>76467</v>
      </c>
    </row>
    <row r="147" spans="2:10" x14ac:dyDescent="0.25">
      <c r="B147" s="108" t="s">
        <v>352</v>
      </c>
      <c r="C147" s="109" t="s">
        <v>353</v>
      </c>
      <c r="D147" s="110">
        <v>337248</v>
      </c>
      <c r="E147" s="111">
        <f t="shared" si="6"/>
        <v>1.0806875424586948</v>
      </c>
      <c r="F147" s="110">
        <v>312068</v>
      </c>
      <c r="G147" s="111">
        <f t="shared" si="8"/>
        <v>1.0984635421249933</v>
      </c>
      <c r="H147" s="110">
        <v>284095</v>
      </c>
      <c r="I147" s="112">
        <f t="shared" si="7"/>
        <v>1.0007608875612497</v>
      </c>
      <c r="J147" s="113">
        <v>283879</v>
      </c>
    </row>
    <row r="148" spans="2:10" x14ac:dyDescent="0.25">
      <c r="B148" s="108" t="s">
        <v>354</v>
      </c>
      <c r="C148" s="109" t="s">
        <v>355</v>
      </c>
      <c r="D148" s="110">
        <v>41793</v>
      </c>
      <c r="E148" s="111">
        <f t="shared" si="6"/>
        <v>0.91273013169101747</v>
      </c>
      <c r="F148" s="110">
        <v>45789</v>
      </c>
      <c r="G148" s="111">
        <f t="shared" si="8"/>
        <v>1.6303140354625081</v>
      </c>
      <c r="H148" s="110">
        <v>28086</v>
      </c>
      <c r="I148" s="112" t="str">
        <f t="shared" si="7"/>
        <v/>
      </c>
      <c r="J148" s="113">
        <v>0</v>
      </c>
    </row>
    <row r="149" spans="2:10" x14ac:dyDescent="0.25">
      <c r="B149" s="108" t="s">
        <v>356</v>
      </c>
      <c r="C149" s="109" t="s">
        <v>357</v>
      </c>
      <c r="D149" s="110">
        <v>597906</v>
      </c>
      <c r="E149" s="111">
        <f t="shared" si="6"/>
        <v>1.2467777821799522</v>
      </c>
      <c r="F149" s="110">
        <v>479561</v>
      </c>
      <c r="G149" s="111">
        <f t="shared" si="8"/>
        <v>0.9904192482445271</v>
      </c>
      <c r="H149" s="110">
        <v>484200</v>
      </c>
      <c r="I149" s="112">
        <f t="shared" si="7"/>
        <v>1.0841115636327814</v>
      </c>
      <c r="J149" s="113">
        <v>446633</v>
      </c>
    </row>
    <row r="150" spans="2:10" x14ac:dyDescent="0.25">
      <c r="B150" s="108" t="s">
        <v>358</v>
      </c>
      <c r="C150" s="109" t="s">
        <v>359</v>
      </c>
      <c r="D150" s="110">
        <v>141275</v>
      </c>
      <c r="E150" s="111">
        <f t="shared" si="6"/>
        <v>0.8850763380299338</v>
      </c>
      <c r="F150" s="110">
        <v>159619</v>
      </c>
      <c r="G150" s="111">
        <f t="shared" si="8"/>
        <v>0.8532672611029144</v>
      </c>
      <c r="H150" s="110">
        <v>187068</v>
      </c>
      <c r="I150" s="112">
        <f t="shared" si="7"/>
        <v>0.86465849160384378</v>
      </c>
      <c r="J150" s="113">
        <v>216349</v>
      </c>
    </row>
    <row r="151" spans="2:10" x14ac:dyDescent="0.25">
      <c r="B151" s="108" t="s">
        <v>360</v>
      </c>
      <c r="C151" s="109" t="s">
        <v>361</v>
      </c>
      <c r="D151" s="110">
        <v>281071</v>
      </c>
      <c r="E151" s="111">
        <f t="shared" si="6"/>
        <v>0.96630476635771057</v>
      </c>
      <c r="F151" s="110">
        <v>290872</v>
      </c>
      <c r="G151" s="111">
        <f t="shared" si="8"/>
        <v>1.068208109467901</v>
      </c>
      <c r="H151" s="110">
        <v>272299</v>
      </c>
      <c r="I151" s="112">
        <f t="shared" si="7"/>
        <v>1.0098051213587733</v>
      </c>
      <c r="J151" s="113">
        <v>269655</v>
      </c>
    </row>
    <row r="152" spans="2:10" x14ac:dyDescent="0.25">
      <c r="B152" s="108" t="s">
        <v>362</v>
      </c>
      <c r="C152" s="109" t="s">
        <v>363</v>
      </c>
      <c r="D152" s="110">
        <v>27249</v>
      </c>
      <c r="E152" s="111">
        <f t="shared" si="6"/>
        <v>0.95808867480046411</v>
      </c>
      <c r="F152" s="110">
        <v>28441</v>
      </c>
      <c r="G152" s="111">
        <f t="shared" si="8"/>
        <v>0.99712512709041823</v>
      </c>
      <c r="H152" s="110">
        <v>28523</v>
      </c>
      <c r="I152" s="112">
        <f t="shared" si="7"/>
        <v>1.2856305778418822</v>
      </c>
      <c r="J152" s="113">
        <v>22186</v>
      </c>
    </row>
    <row r="153" spans="2:10" x14ac:dyDescent="0.25">
      <c r="B153" s="108" t="s">
        <v>364</v>
      </c>
      <c r="C153" s="109" t="s">
        <v>365</v>
      </c>
      <c r="D153" s="110">
        <v>279532</v>
      </c>
      <c r="E153" s="111">
        <f t="shared" si="6"/>
        <v>0.88226920806860398</v>
      </c>
      <c r="F153" s="110">
        <v>316833</v>
      </c>
      <c r="G153" s="111">
        <f t="shared" si="8"/>
        <v>0.8551636463748401</v>
      </c>
      <c r="H153" s="110">
        <v>370494</v>
      </c>
      <c r="I153" s="112">
        <f t="shared" si="7"/>
        <v>0.86500154091838732</v>
      </c>
      <c r="J153" s="113">
        <v>428316</v>
      </c>
    </row>
    <row r="154" spans="2:10" x14ac:dyDescent="0.25">
      <c r="B154" s="108" t="s">
        <v>366</v>
      </c>
      <c r="C154" s="109" t="s">
        <v>367</v>
      </c>
      <c r="D154" s="110">
        <v>489586</v>
      </c>
      <c r="E154" s="111">
        <f t="shared" si="6"/>
        <v>0.91685175266767294</v>
      </c>
      <c r="F154" s="110">
        <v>533986</v>
      </c>
      <c r="G154" s="111">
        <f t="shared" si="8"/>
        <v>0.9934031834383813</v>
      </c>
      <c r="H154" s="110">
        <v>537532</v>
      </c>
      <c r="I154" s="112">
        <f t="shared" si="7"/>
        <v>1.2802953435750863</v>
      </c>
      <c r="J154" s="113">
        <v>419850</v>
      </c>
    </row>
    <row r="155" spans="2:10" x14ac:dyDescent="0.25">
      <c r="B155" s="108" t="s">
        <v>368</v>
      </c>
      <c r="C155" s="109" t="s">
        <v>369</v>
      </c>
      <c r="D155" s="110">
        <v>1211981</v>
      </c>
      <c r="E155" s="111">
        <f t="shared" si="6"/>
        <v>1.1956000832592648</v>
      </c>
      <c r="F155" s="110">
        <v>1013701</v>
      </c>
      <c r="G155" s="111">
        <f t="shared" si="8"/>
        <v>0.99008258005283956</v>
      </c>
      <c r="H155" s="110">
        <v>1023855</v>
      </c>
      <c r="I155" s="112">
        <f t="shared" si="7"/>
        <v>0.96324021946923966</v>
      </c>
      <c r="J155" s="113">
        <v>1062928</v>
      </c>
    </row>
    <row r="156" spans="2:10" x14ac:dyDescent="0.25">
      <c r="B156" s="108" t="s">
        <v>370</v>
      </c>
      <c r="C156" s="109" t="s">
        <v>371</v>
      </c>
      <c r="D156" s="110">
        <v>0</v>
      </c>
      <c r="E156" s="111" t="str">
        <f t="shared" si="6"/>
        <v/>
      </c>
      <c r="F156" s="110">
        <v>0</v>
      </c>
      <c r="G156" s="111" t="str">
        <f t="shared" si="8"/>
        <v/>
      </c>
      <c r="H156" s="110">
        <v>0</v>
      </c>
      <c r="I156" s="112" t="str">
        <f t="shared" si="7"/>
        <v/>
      </c>
      <c r="J156" s="113">
        <v>0</v>
      </c>
    </row>
    <row r="157" spans="2:10" x14ac:dyDescent="0.25">
      <c r="B157" s="108" t="s">
        <v>372</v>
      </c>
      <c r="C157" s="109" t="s">
        <v>373</v>
      </c>
      <c r="D157" s="110">
        <v>95422</v>
      </c>
      <c r="E157" s="111">
        <f t="shared" si="6"/>
        <v>0.90000377273070253</v>
      </c>
      <c r="F157" s="110">
        <v>106024</v>
      </c>
      <c r="G157" s="111">
        <f t="shared" si="8"/>
        <v>1.1833828158135589</v>
      </c>
      <c r="H157" s="110">
        <v>89594</v>
      </c>
      <c r="I157" s="112">
        <f t="shared" si="7"/>
        <v>0.94774366894450679</v>
      </c>
      <c r="J157" s="113">
        <v>94534</v>
      </c>
    </row>
    <row r="158" spans="2:10" x14ac:dyDescent="0.25">
      <c r="B158" s="108" t="s">
        <v>374</v>
      </c>
      <c r="C158" s="109" t="s">
        <v>375</v>
      </c>
      <c r="D158" s="110">
        <v>1839</v>
      </c>
      <c r="E158" s="111">
        <f t="shared" si="6"/>
        <v>0.85020804438280162</v>
      </c>
      <c r="F158" s="110">
        <v>2163</v>
      </c>
      <c r="G158" s="111">
        <f t="shared" si="8"/>
        <v>0.8552787663107948</v>
      </c>
      <c r="H158" s="110">
        <v>2529</v>
      </c>
      <c r="I158" s="112">
        <f t="shared" si="7"/>
        <v>0.10995174122864224</v>
      </c>
      <c r="J158" s="113">
        <v>23001</v>
      </c>
    </row>
    <row r="159" spans="2:10" x14ac:dyDescent="0.25">
      <c r="B159" s="108" t="s">
        <v>376</v>
      </c>
      <c r="C159" s="109" t="s">
        <v>377</v>
      </c>
      <c r="D159" s="110">
        <v>2277625</v>
      </c>
      <c r="E159" s="111">
        <f t="shared" si="6"/>
        <v>1.0211371638110021</v>
      </c>
      <c r="F159" s="110">
        <v>2230479</v>
      </c>
      <c r="G159" s="111">
        <f t="shared" si="8"/>
        <v>1.1149981029107199</v>
      </c>
      <c r="H159" s="110">
        <v>2000433</v>
      </c>
      <c r="I159" s="112">
        <f t="shared" si="7"/>
        <v>0.9787744873065749</v>
      </c>
      <c r="J159" s="113">
        <v>2043814</v>
      </c>
    </row>
    <row r="160" spans="2:10" x14ac:dyDescent="0.25">
      <c r="B160" s="108" t="s">
        <v>378</v>
      </c>
      <c r="C160" s="109" t="s">
        <v>379</v>
      </c>
      <c r="D160" s="110">
        <v>87199</v>
      </c>
      <c r="E160" s="111">
        <f t="shared" si="6"/>
        <v>1.0908465416515507</v>
      </c>
      <c r="F160" s="110">
        <v>79937</v>
      </c>
      <c r="G160" s="111">
        <f t="shared" si="8"/>
        <v>0.98939277669133852</v>
      </c>
      <c r="H160" s="110">
        <v>80794</v>
      </c>
      <c r="I160" s="112">
        <f t="shared" si="7"/>
        <v>1.1603998506305115</v>
      </c>
      <c r="J160" s="113">
        <v>69626</v>
      </c>
    </row>
    <row r="161" spans="2:10" x14ac:dyDescent="0.25">
      <c r="B161" s="108" t="s">
        <v>380</v>
      </c>
      <c r="C161" s="109" t="s">
        <v>381</v>
      </c>
      <c r="D161" s="110">
        <v>1036588</v>
      </c>
      <c r="E161" s="111">
        <f t="shared" si="6"/>
        <v>1.0109956559649045</v>
      </c>
      <c r="F161" s="110">
        <v>1025314</v>
      </c>
      <c r="G161" s="111">
        <f t="shared" si="8"/>
        <v>0.99039657823765326</v>
      </c>
      <c r="H161" s="110">
        <v>1035256</v>
      </c>
      <c r="I161" s="112">
        <f t="shared" si="7"/>
        <v>0.95034548220172266</v>
      </c>
      <c r="J161" s="113">
        <v>1089347</v>
      </c>
    </row>
    <row r="162" spans="2:10" x14ac:dyDescent="0.25">
      <c r="B162" s="108" t="s">
        <v>382</v>
      </c>
      <c r="C162" s="109" t="s">
        <v>383</v>
      </c>
      <c r="D162" s="110">
        <v>22163</v>
      </c>
      <c r="E162" s="111">
        <f t="shared" si="6"/>
        <v>0.93692665398435848</v>
      </c>
      <c r="F162" s="110">
        <v>23655</v>
      </c>
      <c r="G162" s="111">
        <f t="shared" si="8"/>
        <v>1.0861878960418772</v>
      </c>
      <c r="H162" s="110">
        <v>21778</v>
      </c>
      <c r="I162" s="112">
        <f t="shared" si="7"/>
        <v>2.2089461405822091</v>
      </c>
      <c r="J162" s="113">
        <v>9859</v>
      </c>
    </row>
    <row r="163" spans="2:10" x14ac:dyDescent="0.25">
      <c r="B163" s="108" t="s">
        <v>384</v>
      </c>
      <c r="C163" s="109" t="s">
        <v>385</v>
      </c>
      <c r="D163" s="110">
        <v>55021</v>
      </c>
      <c r="E163" s="111">
        <f t="shared" si="6"/>
        <v>0.85000772439363514</v>
      </c>
      <c r="F163" s="110">
        <v>64730</v>
      </c>
      <c r="G163" s="111">
        <f t="shared" si="8"/>
        <v>0.85214781269335582</v>
      </c>
      <c r="H163" s="110">
        <v>75961</v>
      </c>
      <c r="I163" s="112">
        <f t="shared" si="7"/>
        <v>0.93336528064484414</v>
      </c>
      <c r="J163" s="113">
        <v>81384</v>
      </c>
    </row>
    <row r="164" spans="2:10" x14ac:dyDescent="0.25">
      <c r="B164" s="108" t="s">
        <v>386</v>
      </c>
      <c r="C164" s="109" t="s">
        <v>387</v>
      </c>
      <c r="D164" s="110">
        <v>2539791</v>
      </c>
      <c r="E164" s="111">
        <f t="shared" si="6"/>
        <v>1.0150321040309682</v>
      </c>
      <c r="F164" s="110">
        <v>2502178</v>
      </c>
      <c r="G164" s="111">
        <f t="shared" si="8"/>
        <v>0.89469969263423477</v>
      </c>
      <c r="H164" s="110">
        <v>2796668</v>
      </c>
      <c r="I164" s="112">
        <f t="shared" si="7"/>
        <v>1.3290764887114888</v>
      </c>
      <c r="J164" s="113">
        <v>2104219</v>
      </c>
    </row>
    <row r="165" spans="2:10" x14ac:dyDescent="0.25">
      <c r="B165" s="108" t="s">
        <v>388</v>
      </c>
      <c r="C165" s="109" t="s">
        <v>389</v>
      </c>
      <c r="D165" s="110">
        <v>975940</v>
      </c>
      <c r="E165" s="111">
        <f t="shared" si="6"/>
        <v>1.1925398138497088</v>
      </c>
      <c r="F165" s="110">
        <v>818371</v>
      </c>
      <c r="G165" s="111">
        <f t="shared" si="8"/>
        <v>0.87373243451578941</v>
      </c>
      <c r="H165" s="110">
        <v>936638</v>
      </c>
      <c r="I165" s="112">
        <f t="shared" si="7"/>
        <v>1.0278662708711708</v>
      </c>
      <c r="J165" s="113">
        <v>911245</v>
      </c>
    </row>
    <row r="166" spans="2:10" x14ac:dyDescent="0.25">
      <c r="B166" s="108" t="s">
        <v>390</v>
      </c>
      <c r="C166" s="109" t="s">
        <v>391</v>
      </c>
      <c r="D166" s="110">
        <v>87333</v>
      </c>
      <c r="E166" s="111">
        <f t="shared" si="6"/>
        <v>0.97959664393395551</v>
      </c>
      <c r="F166" s="110">
        <v>89152</v>
      </c>
      <c r="G166" s="111">
        <f t="shared" si="8"/>
        <v>1.0256551851084881</v>
      </c>
      <c r="H166" s="110">
        <v>86922</v>
      </c>
      <c r="I166" s="112">
        <f t="shared" si="7"/>
        <v>0.9477506160455329</v>
      </c>
      <c r="J166" s="113">
        <v>91714</v>
      </c>
    </row>
    <row r="167" spans="2:10" x14ac:dyDescent="0.25">
      <c r="B167" s="108" t="s">
        <v>392</v>
      </c>
      <c r="C167" s="109" t="s">
        <v>393</v>
      </c>
      <c r="D167" s="110">
        <v>3352455</v>
      </c>
      <c r="E167" s="111">
        <f t="shared" si="6"/>
        <v>0.90823419834150554</v>
      </c>
      <c r="F167" s="110">
        <v>3691179</v>
      </c>
      <c r="G167" s="111">
        <f t="shared" si="8"/>
        <v>0.9772503135336118</v>
      </c>
      <c r="H167" s="110">
        <v>3777107</v>
      </c>
      <c r="I167" s="112">
        <f t="shared" si="7"/>
        <v>1.2491498944023662</v>
      </c>
      <c r="J167" s="113">
        <v>3023742</v>
      </c>
    </row>
    <row r="168" spans="2:10" x14ac:dyDescent="0.25">
      <c r="B168" s="108" t="s">
        <v>394</v>
      </c>
      <c r="C168" s="109" t="s">
        <v>395</v>
      </c>
      <c r="D168" s="110">
        <v>3421</v>
      </c>
      <c r="E168" s="111">
        <f t="shared" si="6"/>
        <v>0.84951576856220512</v>
      </c>
      <c r="F168" s="110">
        <v>4027</v>
      </c>
      <c r="G168" s="111">
        <f t="shared" si="8"/>
        <v>9.0482182177683904E-2</v>
      </c>
      <c r="H168" s="110">
        <v>44506</v>
      </c>
      <c r="I168" s="112">
        <f t="shared" si="7"/>
        <v>0.88866259334691111</v>
      </c>
      <c r="J168" s="113">
        <v>50082</v>
      </c>
    </row>
    <row r="169" spans="2:10" x14ac:dyDescent="0.25">
      <c r="B169" s="108" t="s">
        <v>396</v>
      </c>
      <c r="C169" s="109" t="s">
        <v>397</v>
      </c>
      <c r="D169" s="110">
        <v>17768</v>
      </c>
      <c r="E169" s="111">
        <f t="shared" si="6"/>
        <v>0.84969633207402806</v>
      </c>
      <c r="F169" s="110">
        <v>20911</v>
      </c>
      <c r="G169" s="111">
        <f t="shared" si="8"/>
        <v>0.47311025136315299</v>
      </c>
      <c r="H169" s="110">
        <v>44199</v>
      </c>
      <c r="I169" s="112">
        <f t="shared" si="7"/>
        <v>0.98224365527356772</v>
      </c>
      <c r="J169" s="113">
        <v>44998</v>
      </c>
    </row>
    <row r="170" spans="2:10" x14ac:dyDescent="0.25">
      <c r="B170" s="108" t="s">
        <v>398</v>
      </c>
      <c r="C170" s="109" t="s">
        <v>399</v>
      </c>
      <c r="D170" s="110">
        <v>388729</v>
      </c>
      <c r="E170" s="111">
        <f t="shared" si="6"/>
        <v>0.98559870591188337</v>
      </c>
      <c r="F170" s="110">
        <v>394409</v>
      </c>
      <c r="G170" s="111">
        <f t="shared" si="8"/>
        <v>0.98506944531166096</v>
      </c>
      <c r="H170" s="110">
        <v>400387</v>
      </c>
      <c r="I170" s="112">
        <f t="shared" si="7"/>
        <v>1.0098185596755562</v>
      </c>
      <c r="J170" s="113">
        <v>396494</v>
      </c>
    </row>
    <row r="171" spans="2:10" x14ac:dyDescent="0.25">
      <c r="B171" s="108" t="s">
        <v>400</v>
      </c>
      <c r="C171" s="109" t="s">
        <v>401</v>
      </c>
      <c r="D171" s="110">
        <v>85631</v>
      </c>
      <c r="E171" s="111">
        <f t="shared" si="6"/>
        <v>0.89428117885414704</v>
      </c>
      <c r="F171" s="110">
        <v>95754</v>
      </c>
      <c r="G171" s="111">
        <f t="shared" si="8"/>
        <v>0.86343429607119992</v>
      </c>
      <c r="H171" s="110">
        <v>110899</v>
      </c>
      <c r="I171" s="112">
        <f t="shared" si="7"/>
        <v>0.89986205777345019</v>
      </c>
      <c r="J171" s="113">
        <v>123240</v>
      </c>
    </row>
    <row r="172" spans="2:10" x14ac:dyDescent="0.25">
      <c r="B172" s="108" t="s">
        <v>402</v>
      </c>
      <c r="C172" s="109" t="s">
        <v>403</v>
      </c>
      <c r="D172" s="110">
        <v>0</v>
      </c>
      <c r="E172" s="111" t="str">
        <f t="shared" si="6"/>
        <v/>
      </c>
      <c r="F172" s="110">
        <v>0</v>
      </c>
      <c r="G172" s="111" t="str">
        <f t="shared" si="8"/>
        <v/>
      </c>
      <c r="H172" s="110">
        <v>0</v>
      </c>
      <c r="I172" s="112" t="str">
        <f t="shared" si="7"/>
        <v/>
      </c>
      <c r="J172" s="113">
        <v>0</v>
      </c>
    </row>
    <row r="173" spans="2:10" x14ac:dyDescent="0.25">
      <c r="B173" s="108" t="s">
        <v>404</v>
      </c>
      <c r="C173" s="109" t="s">
        <v>405</v>
      </c>
      <c r="D173" s="110">
        <v>1364037</v>
      </c>
      <c r="E173" s="111">
        <f t="shared" si="6"/>
        <v>1.1217612489699649</v>
      </c>
      <c r="F173" s="110">
        <v>1215978</v>
      </c>
      <c r="G173" s="111">
        <f t="shared" si="8"/>
        <v>0.93641215201570982</v>
      </c>
      <c r="H173" s="110">
        <v>1298550</v>
      </c>
      <c r="I173" s="112">
        <f t="shared" si="7"/>
        <v>0.96212478763311593</v>
      </c>
      <c r="J173" s="113">
        <v>1349669</v>
      </c>
    </row>
    <row r="174" spans="2:10" x14ac:dyDescent="0.25">
      <c r="B174" s="108" t="s">
        <v>406</v>
      </c>
      <c r="C174" s="109" t="s">
        <v>407</v>
      </c>
      <c r="D174" s="110">
        <v>215508</v>
      </c>
      <c r="E174" s="111">
        <f t="shared" si="6"/>
        <v>1.7765211154984379</v>
      </c>
      <c r="F174" s="110">
        <v>121309</v>
      </c>
      <c r="G174" s="111">
        <f t="shared" si="8"/>
        <v>0.47005692187869325</v>
      </c>
      <c r="H174" s="110">
        <v>258073</v>
      </c>
      <c r="I174" s="112">
        <f t="shared" si="7"/>
        <v>1.8065507441163706</v>
      </c>
      <c r="J174" s="113">
        <v>142854</v>
      </c>
    </row>
    <row r="175" spans="2:10" x14ac:dyDescent="0.25">
      <c r="B175" s="108" t="s">
        <v>408</v>
      </c>
      <c r="C175" s="109" t="s">
        <v>409</v>
      </c>
      <c r="D175" s="110">
        <v>595155</v>
      </c>
      <c r="E175" s="111">
        <f t="shared" si="6"/>
        <v>1.1624030281013429</v>
      </c>
      <c r="F175" s="110">
        <v>512004</v>
      </c>
      <c r="G175" s="111">
        <f t="shared" si="8"/>
        <v>1.0011517065396986</v>
      </c>
      <c r="H175" s="110">
        <v>511415</v>
      </c>
      <c r="I175" s="112">
        <f t="shared" si="7"/>
        <v>1.0490886899084075</v>
      </c>
      <c r="J175" s="113">
        <v>487485</v>
      </c>
    </row>
    <row r="176" spans="2:10" x14ac:dyDescent="0.25">
      <c r="B176" s="108" t="s">
        <v>410</v>
      </c>
      <c r="C176" s="109" t="s">
        <v>411</v>
      </c>
      <c r="D176" s="110">
        <v>1521</v>
      </c>
      <c r="E176" s="111">
        <f t="shared" ref="E176:E239" si="9">IFERROR(D176/F176,"")</f>
        <v>0.8607809847198642</v>
      </c>
      <c r="F176" s="110">
        <v>1767</v>
      </c>
      <c r="G176" s="111">
        <f t="shared" si="8"/>
        <v>0.74399999999999999</v>
      </c>
      <c r="H176" s="110">
        <v>2375</v>
      </c>
      <c r="I176" s="112">
        <f t="shared" si="7"/>
        <v>9.5561903995493497E-2</v>
      </c>
      <c r="J176" s="113">
        <v>24853</v>
      </c>
    </row>
    <row r="177" spans="2:10" x14ac:dyDescent="0.25">
      <c r="B177" s="108" t="s">
        <v>412</v>
      </c>
      <c r="C177" s="109" t="s">
        <v>413</v>
      </c>
      <c r="D177" s="110">
        <v>82194</v>
      </c>
      <c r="E177" s="111">
        <f t="shared" si="9"/>
        <v>0.97497153159992411</v>
      </c>
      <c r="F177" s="110">
        <v>84304</v>
      </c>
      <c r="G177" s="111">
        <f t="shared" si="8"/>
        <v>0.85045597611169399</v>
      </c>
      <c r="H177" s="110">
        <v>99128</v>
      </c>
      <c r="I177" s="112">
        <f t="shared" si="7"/>
        <v>0.85196644664466448</v>
      </c>
      <c r="J177" s="113">
        <v>116352</v>
      </c>
    </row>
    <row r="178" spans="2:10" x14ac:dyDescent="0.25">
      <c r="B178" s="108" t="s">
        <v>414</v>
      </c>
      <c r="C178" s="109" t="s">
        <v>415</v>
      </c>
      <c r="D178" s="110">
        <v>296641</v>
      </c>
      <c r="E178" s="111">
        <f t="shared" si="9"/>
        <v>1.3272527964205816</v>
      </c>
      <c r="F178" s="110">
        <v>223500</v>
      </c>
      <c r="G178" s="111">
        <f t="shared" si="8"/>
        <v>0.9885050354048448</v>
      </c>
      <c r="H178" s="110">
        <v>226099</v>
      </c>
      <c r="I178" s="112">
        <f t="shared" si="7"/>
        <v>0.88363413242455269</v>
      </c>
      <c r="J178" s="113">
        <v>255874</v>
      </c>
    </row>
    <row r="179" spans="2:10" x14ac:dyDescent="0.25">
      <c r="B179" s="108" t="s">
        <v>416</v>
      </c>
      <c r="C179" s="109" t="s">
        <v>417</v>
      </c>
      <c r="D179" s="110">
        <v>103946</v>
      </c>
      <c r="E179" s="111">
        <f t="shared" si="9"/>
        <v>1.1295531600452056</v>
      </c>
      <c r="F179" s="110">
        <v>92024</v>
      </c>
      <c r="G179" s="111">
        <f t="shared" si="8"/>
        <v>0.99970668433803</v>
      </c>
      <c r="H179" s="110">
        <v>92051</v>
      </c>
      <c r="I179" s="112">
        <f t="shared" si="7"/>
        <v>1.2612144794892171</v>
      </c>
      <c r="J179" s="113">
        <v>72986</v>
      </c>
    </row>
    <row r="180" spans="2:10" x14ac:dyDescent="0.25">
      <c r="B180" s="108" t="s">
        <v>418</v>
      </c>
      <c r="C180" s="109" t="s">
        <v>419</v>
      </c>
      <c r="D180" s="110">
        <v>13098</v>
      </c>
      <c r="E180" s="111">
        <f t="shared" si="9"/>
        <v>0.84958163066744508</v>
      </c>
      <c r="F180" s="110">
        <v>15417</v>
      </c>
      <c r="G180" s="111">
        <f t="shared" si="8"/>
        <v>0.85535952063914777</v>
      </c>
      <c r="H180" s="110">
        <v>18024</v>
      </c>
      <c r="I180" s="112">
        <f t="shared" si="7"/>
        <v>0.43799664649704745</v>
      </c>
      <c r="J180" s="113">
        <v>41151</v>
      </c>
    </row>
    <row r="181" spans="2:10" x14ac:dyDescent="0.25">
      <c r="B181" s="108" t="s">
        <v>420</v>
      </c>
      <c r="C181" s="109" t="s">
        <v>421</v>
      </c>
      <c r="D181" s="110">
        <v>226785</v>
      </c>
      <c r="E181" s="111">
        <f t="shared" si="9"/>
        <v>1.0793272319707592</v>
      </c>
      <c r="F181" s="110">
        <v>210117</v>
      </c>
      <c r="G181" s="111">
        <f t="shared" si="8"/>
        <v>1.0723264181275358</v>
      </c>
      <c r="H181" s="110">
        <v>195945</v>
      </c>
      <c r="I181" s="112">
        <f t="shared" si="7"/>
        <v>1.0501704326201604</v>
      </c>
      <c r="J181" s="113">
        <v>186584</v>
      </c>
    </row>
    <row r="182" spans="2:10" x14ac:dyDescent="0.25">
      <c r="B182" s="108" t="s">
        <v>422</v>
      </c>
      <c r="C182" s="109" t="s">
        <v>423</v>
      </c>
      <c r="D182" s="110">
        <v>17070</v>
      </c>
      <c r="E182" s="111">
        <f t="shared" si="9"/>
        <v>0.94246908127208484</v>
      </c>
      <c r="F182" s="110">
        <v>18112</v>
      </c>
      <c r="G182" s="111">
        <f t="shared" si="8"/>
        <v>0.90664263903489017</v>
      </c>
      <c r="H182" s="110">
        <v>19977</v>
      </c>
      <c r="I182" s="112">
        <f t="shared" si="7"/>
        <v>0.96265420200462604</v>
      </c>
      <c r="J182" s="113">
        <v>20752</v>
      </c>
    </row>
    <row r="183" spans="2:10" x14ac:dyDescent="0.25">
      <c r="B183" s="108" t="s">
        <v>424</v>
      </c>
      <c r="C183" s="109" t="s">
        <v>425</v>
      </c>
      <c r="D183" s="110">
        <v>291938</v>
      </c>
      <c r="E183" s="111">
        <f t="shared" si="9"/>
        <v>1.1667625853276422</v>
      </c>
      <c r="F183" s="110">
        <v>250212</v>
      </c>
      <c r="G183" s="111">
        <f t="shared" si="8"/>
        <v>1.0842624812039849</v>
      </c>
      <c r="H183" s="110">
        <v>230767</v>
      </c>
      <c r="I183" s="112">
        <f t="shared" si="7"/>
        <v>1.0913858988668395</v>
      </c>
      <c r="J183" s="113">
        <v>211444</v>
      </c>
    </row>
    <row r="184" spans="2:10" x14ac:dyDescent="0.25">
      <c r="B184" s="108" t="s">
        <v>426</v>
      </c>
      <c r="C184" s="109" t="s">
        <v>427</v>
      </c>
      <c r="D184" s="110">
        <v>1102138</v>
      </c>
      <c r="E184" s="111">
        <f t="shared" si="9"/>
        <v>0.94990359944254021</v>
      </c>
      <c r="F184" s="110">
        <v>1160263</v>
      </c>
      <c r="G184" s="111">
        <f t="shared" si="8"/>
        <v>1.0050204986370335</v>
      </c>
      <c r="H184" s="110">
        <v>1154467</v>
      </c>
      <c r="I184" s="112">
        <f t="shared" si="7"/>
        <v>1.0278191271522943</v>
      </c>
      <c r="J184" s="113">
        <v>1123220</v>
      </c>
    </row>
    <row r="185" spans="2:10" x14ac:dyDescent="0.25">
      <c r="B185" s="108" t="s">
        <v>428</v>
      </c>
      <c r="C185" s="109" t="s">
        <v>429</v>
      </c>
      <c r="D185" s="110">
        <v>35597</v>
      </c>
      <c r="E185" s="111">
        <f t="shared" si="9"/>
        <v>1.960403128097808</v>
      </c>
      <c r="F185" s="110">
        <v>18158</v>
      </c>
      <c r="G185" s="111">
        <f t="shared" si="8"/>
        <v>0.50527311684336473</v>
      </c>
      <c r="H185" s="110">
        <v>35937</v>
      </c>
      <c r="I185" s="112">
        <f t="shared" si="7"/>
        <v>2.1650099403578529</v>
      </c>
      <c r="J185" s="113">
        <v>16599</v>
      </c>
    </row>
    <row r="186" spans="2:10" x14ac:dyDescent="0.25">
      <c r="B186" s="108" t="s">
        <v>430</v>
      </c>
      <c r="C186" s="109" t="s">
        <v>431</v>
      </c>
      <c r="D186" s="110">
        <v>0</v>
      </c>
      <c r="E186" s="111">
        <f t="shared" si="9"/>
        <v>0</v>
      </c>
      <c r="F186" s="110">
        <v>33585</v>
      </c>
      <c r="G186" s="111">
        <f t="shared" si="8"/>
        <v>0.9897736649770128</v>
      </c>
      <c r="H186" s="110">
        <v>33932</v>
      </c>
      <c r="I186" s="112">
        <f t="shared" si="7"/>
        <v>0.93163472626434574</v>
      </c>
      <c r="J186" s="113">
        <v>36422</v>
      </c>
    </row>
    <row r="187" spans="2:10" x14ac:dyDescent="0.25">
      <c r="B187" s="108" t="s">
        <v>432</v>
      </c>
      <c r="C187" s="109" t="s">
        <v>433</v>
      </c>
      <c r="D187" s="110">
        <v>1138165</v>
      </c>
      <c r="E187" s="111">
        <f t="shared" si="9"/>
        <v>0.98642775117543824</v>
      </c>
      <c r="F187" s="110">
        <v>1153825</v>
      </c>
      <c r="G187" s="111">
        <f t="shared" si="8"/>
        <v>1.0288496091294381</v>
      </c>
      <c r="H187" s="110">
        <v>1121471</v>
      </c>
      <c r="I187" s="112">
        <f t="shared" si="7"/>
        <v>1.0536160210146166</v>
      </c>
      <c r="J187" s="113">
        <v>1064402</v>
      </c>
    </row>
    <row r="188" spans="2:10" x14ac:dyDescent="0.25">
      <c r="B188" s="108" t="s">
        <v>434</v>
      </c>
      <c r="C188" s="109" t="s">
        <v>435</v>
      </c>
      <c r="D188" s="110">
        <v>313610</v>
      </c>
      <c r="E188" s="111">
        <f t="shared" si="9"/>
        <v>1.1833848406292569</v>
      </c>
      <c r="F188" s="110">
        <v>265011</v>
      </c>
      <c r="G188" s="111">
        <f t="shared" si="8"/>
        <v>1.0408220975033089</v>
      </c>
      <c r="H188" s="110">
        <v>254617</v>
      </c>
      <c r="I188" s="112">
        <f t="shared" si="7"/>
        <v>1.0499193851000572</v>
      </c>
      <c r="J188" s="113">
        <v>242511</v>
      </c>
    </row>
    <row r="189" spans="2:10" x14ac:dyDescent="0.25">
      <c r="B189" s="108" t="s">
        <v>436</v>
      </c>
      <c r="C189" s="109" t="s">
        <v>437</v>
      </c>
      <c r="D189" s="110">
        <v>26351878</v>
      </c>
      <c r="E189" s="111">
        <f t="shared" si="9"/>
        <v>1.0131733522947932</v>
      </c>
      <c r="F189" s="110">
        <v>26009249</v>
      </c>
      <c r="G189" s="111">
        <f t="shared" si="8"/>
        <v>0.99177194458881457</v>
      </c>
      <c r="H189" s="110">
        <v>26225030</v>
      </c>
      <c r="I189" s="112">
        <f t="shared" si="7"/>
        <v>1.2455117104800537</v>
      </c>
      <c r="J189" s="113">
        <v>21055627</v>
      </c>
    </row>
    <row r="190" spans="2:10" x14ac:dyDescent="0.25">
      <c r="B190" s="108" t="s">
        <v>438</v>
      </c>
      <c r="C190" s="109" t="s">
        <v>439</v>
      </c>
      <c r="D190" s="110">
        <v>257023</v>
      </c>
      <c r="E190" s="111">
        <f t="shared" si="9"/>
        <v>2.0558386191119893</v>
      </c>
      <c r="F190" s="110">
        <v>125021</v>
      </c>
      <c r="G190" s="111">
        <f t="shared" si="8"/>
        <v>0.4322994467496542</v>
      </c>
      <c r="H190" s="110">
        <v>289200</v>
      </c>
      <c r="I190" s="112">
        <f t="shared" si="7"/>
        <v>0.96059309648446844</v>
      </c>
      <c r="J190" s="113">
        <v>301064</v>
      </c>
    </row>
    <row r="191" spans="2:10" x14ac:dyDescent="0.25">
      <c r="B191" s="108" t="s">
        <v>440</v>
      </c>
      <c r="C191" s="109" t="s">
        <v>441</v>
      </c>
      <c r="D191" s="110">
        <v>634223</v>
      </c>
      <c r="E191" s="111">
        <f t="shared" si="9"/>
        <v>1.268068115701521</v>
      </c>
      <c r="F191" s="110">
        <v>500149</v>
      </c>
      <c r="G191" s="111">
        <f t="shared" si="8"/>
        <v>0.93446669058188725</v>
      </c>
      <c r="H191" s="110">
        <v>535224</v>
      </c>
      <c r="I191" s="112">
        <f t="shared" si="7"/>
        <v>0.99979078560007173</v>
      </c>
      <c r="J191" s="113">
        <v>535336</v>
      </c>
    </row>
    <row r="192" spans="2:10" x14ac:dyDescent="0.25">
      <c r="B192" s="108" t="s">
        <v>442</v>
      </c>
      <c r="C192" s="109" t="s">
        <v>443</v>
      </c>
      <c r="D192" s="110">
        <v>33107</v>
      </c>
      <c r="E192" s="111">
        <f t="shared" si="9"/>
        <v>0.48029188608898754</v>
      </c>
      <c r="F192" s="110">
        <v>68931</v>
      </c>
      <c r="G192" s="111">
        <f t="shared" si="8"/>
        <v>2.0060240963855422</v>
      </c>
      <c r="H192" s="110">
        <v>34362</v>
      </c>
      <c r="I192" s="112">
        <f t="shared" si="7"/>
        <v>0.44834424988909477</v>
      </c>
      <c r="J192" s="113">
        <v>76642</v>
      </c>
    </row>
    <row r="193" spans="2:10" x14ac:dyDescent="0.25">
      <c r="B193" s="108" t="s">
        <v>444</v>
      </c>
      <c r="C193" s="109" t="s">
        <v>445</v>
      </c>
      <c r="D193" s="110">
        <v>68064</v>
      </c>
      <c r="E193" s="111">
        <f t="shared" si="9"/>
        <v>0.97956364055034251</v>
      </c>
      <c r="F193" s="110">
        <v>69484</v>
      </c>
      <c r="G193" s="111">
        <f t="shared" si="8"/>
        <v>0.99728732794626329</v>
      </c>
      <c r="H193" s="110">
        <v>69673</v>
      </c>
      <c r="I193" s="112">
        <f t="shared" si="7"/>
        <v>0.9272548210649596</v>
      </c>
      <c r="J193" s="113">
        <v>75139</v>
      </c>
    </row>
    <row r="194" spans="2:10" x14ac:dyDescent="0.25">
      <c r="B194" s="108" t="s">
        <v>446</v>
      </c>
      <c r="C194" s="109" t="s">
        <v>447</v>
      </c>
      <c r="D194" s="110">
        <v>47204</v>
      </c>
      <c r="E194" s="111">
        <f t="shared" si="9"/>
        <v>0.912348518525677</v>
      </c>
      <c r="F194" s="110">
        <v>51739</v>
      </c>
      <c r="G194" s="111">
        <f t="shared" si="8"/>
        <v>1.0117920838548184</v>
      </c>
      <c r="H194" s="110">
        <v>51136</v>
      </c>
      <c r="I194" s="112">
        <f t="shared" si="7"/>
        <v>1.9885669842504374</v>
      </c>
      <c r="J194" s="113">
        <v>25715</v>
      </c>
    </row>
    <row r="195" spans="2:10" x14ac:dyDescent="0.25">
      <c r="B195" s="108" t="s">
        <v>448</v>
      </c>
      <c r="C195" s="109" t="s">
        <v>449</v>
      </c>
      <c r="D195" s="110">
        <v>50157</v>
      </c>
      <c r="E195" s="111">
        <f t="shared" si="9"/>
        <v>1.0246996812944349</v>
      </c>
      <c r="F195" s="110">
        <v>48948</v>
      </c>
      <c r="G195" s="111">
        <f t="shared" si="8"/>
        <v>0.98978828382504602</v>
      </c>
      <c r="H195" s="110">
        <v>49453</v>
      </c>
      <c r="I195" s="112">
        <f t="shared" si="7"/>
        <v>1.0736647850629613</v>
      </c>
      <c r="J195" s="113">
        <v>46060</v>
      </c>
    </row>
    <row r="196" spans="2:10" x14ac:dyDescent="0.25">
      <c r="B196" s="108" t="s">
        <v>450</v>
      </c>
      <c r="C196" s="109" t="s">
        <v>451</v>
      </c>
      <c r="D196" s="110">
        <v>100676</v>
      </c>
      <c r="E196" s="111">
        <f t="shared" si="9"/>
        <v>0.48005416797795136</v>
      </c>
      <c r="F196" s="110">
        <v>209718</v>
      </c>
      <c r="G196" s="111">
        <f t="shared" si="8"/>
        <v>2.1787977642487584</v>
      </c>
      <c r="H196" s="110">
        <v>96254</v>
      </c>
      <c r="I196" s="112">
        <f t="shared" si="7"/>
        <v>0.44987754491577708</v>
      </c>
      <c r="J196" s="113">
        <v>213956</v>
      </c>
    </row>
    <row r="197" spans="2:10" x14ac:dyDescent="0.25">
      <c r="B197" s="108" t="s">
        <v>452</v>
      </c>
      <c r="C197" s="109" t="s">
        <v>453</v>
      </c>
      <c r="D197" s="110">
        <v>351839</v>
      </c>
      <c r="E197" s="111">
        <f t="shared" si="9"/>
        <v>1.1221968123957426</v>
      </c>
      <c r="F197" s="110">
        <v>313527</v>
      </c>
      <c r="G197" s="111">
        <f t="shared" si="8"/>
        <v>0.87994734803621644</v>
      </c>
      <c r="H197" s="110">
        <v>356302</v>
      </c>
      <c r="I197" s="112">
        <f t="shared" ref="I197:I210" si="10">IFERROR(H197/J197,"")</f>
        <v>0.92522422863790521</v>
      </c>
      <c r="J197" s="113">
        <v>385098</v>
      </c>
    </row>
    <row r="198" spans="2:10" x14ac:dyDescent="0.25">
      <c r="B198" s="108" t="s">
        <v>454</v>
      </c>
      <c r="C198" s="109" t="s">
        <v>455</v>
      </c>
      <c r="D198" s="110">
        <v>3871074</v>
      </c>
      <c r="E198" s="111">
        <f t="shared" si="9"/>
        <v>1.4211497252288352</v>
      </c>
      <c r="F198" s="110">
        <v>2723903</v>
      </c>
      <c r="G198" s="111">
        <f t="shared" ref="G198:G259" si="11">IFERROR(F198/H198,"")</f>
        <v>0.98879937911061511</v>
      </c>
      <c r="H198" s="110">
        <v>2754758</v>
      </c>
      <c r="I198" s="112">
        <f t="shared" si="10"/>
        <v>1.0028267272614091</v>
      </c>
      <c r="J198" s="113">
        <v>2746993</v>
      </c>
    </row>
    <row r="199" spans="2:10" x14ac:dyDescent="0.25">
      <c r="B199" s="108" t="s">
        <v>456</v>
      </c>
      <c r="C199" s="109" t="s">
        <v>457</v>
      </c>
      <c r="D199" s="110">
        <v>344507</v>
      </c>
      <c r="E199" s="111">
        <f t="shared" si="9"/>
        <v>0.97529951986230012</v>
      </c>
      <c r="F199" s="110">
        <v>353232</v>
      </c>
      <c r="G199" s="111">
        <f t="shared" si="11"/>
        <v>0.98910736387005005</v>
      </c>
      <c r="H199" s="110">
        <v>357122</v>
      </c>
      <c r="I199" s="112">
        <f t="shared" si="10"/>
        <v>0.93043408029221808</v>
      </c>
      <c r="J199" s="113">
        <v>383823</v>
      </c>
    </row>
    <row r="200" spans="2:10" x14ac:dyDescent="0.25">
      <c r="B200" s="108" t="s">
        <v>458</v>
      </c>
      <c r="C200" s="109" t="s">
        <v>459</v>
      </c>
      <c r="D200" s="110">
        <v>87573</v>
      </c>
      <c r="E200" s="111">
        <f t="shared" si="9"/>
        <v>0.89143712209124781</v>
      </c>
      <c r="F200" s="110">
        <v>98238</v>
      </c>
      <c r="G200" s="111">
        <f t="shared" si="11"/>
        <v>0.92571687036496075</v>
      </c>
      <c r="H200" s="110">
        <v>106121</v>
      </c>
      <c r="I200" s="112">
        <f t="shared" si="10"/>
        <v>1.2602097163011079</v>
      </c>
      <c r="J200" s="113">
        <v>84209</v>
      </c>
    </row>
    <row r="201" spans="2:10" x14ac:dyDescent="0.25">
      <c r="B201" s="108" t="s">
        <v>460</v>
      </c>
      <c r="C201" s="109" t="s">
        <v>461</v>
      </c>
      <c r="D201" s="110">
        <v>0</v>
      </c>
      <c r="E201" s="111" t="str">
        <f t="shared" si="9"/>
        <v/>
      </c>
      <c r="F201" s="110">
        <v>0</v>
      </c>
      <c r="G201" s="111">
        <f t="shared" si="11"/>
        <v>0</v>
      </c>
      <c r="H201" s="110">
        <v>33820</v>
      </c>
      <c r="I201" s="112">
        <f t="shared" si="10"/>
        <v>0.49598897150483229</v>
      </c>
      <c r="J201" s="113">
        <v>68187</v>
      </c>
    </row>
    <row r="202" spans="2:10" x14ac:dyDescent="0.25">
      <c r="B202" s="108" t="s">
        <v>462</v>
      </c>
      <c r="C202" s="109" t="s">
        <v>463</v>
      </c>
      <c r="D202" s="110">
        <v>27133</v>
      </c>
      <c r="E202" s="111">
        <f t="shared" si="9"/>
        <v>0.90518765638031695</v>
      </c>
      <c r="F202" s="110">
        <v>29975</v>
      </c>
      <c r="G202" s="111">
        <f t="shared" si="11"/>
        <v>1.1489516654528729</v>
      </c>
      <c r="H202" s="110">
        <v>26089</v>
      </c>
      <c r="I202" s="112">
        <f t="shared" si="10"/>
        <v>13.07719298245614</v>
      </c>
      <c r="J202" s="113">
        <v>1995</v>
      </c>
    </row>
    <row r="203" spans="2:10" x14ac:dyDescent="0.25">
      <c r="B203" s="108" t="s">
        <v>464</v>
      </c>
      <c r="C203" s="109" t="s">
        <v>465</v>
      </c>
      <c r="D203" s="110">
        <v>75860</v>
      </c>
      <c r="E203" s="111">
        <f t="shared" si="9"/>
        <v>0.51099659829577981</v>
      </c>
      <c r="F203" s="110">
        <v>148455</v>
      </c>
      <c r="G203" s="111">
        <f t="shared" si="11"/>
        <v>0.99104782504205724</v>
      </c>
      <c r="H203" s="110">
        <v>149796</v>
      </c>
      <c r="I203" s="112">
        <f t="shared" si="10"/>
        <v>2.0066443402545211</v>
      </c>
      <c r="J203" s="113">
        <v>74650</v>
      </c>
    </row>
    <row r="204" spans="2:10" x14ac:dyDescent="0.25">
      <c r="B204" s="108" t="s">
        <v>466</v>
      </c>
      <c r="C204" s="109" t="s">
        <v>467</v>
      </c>
      <c r="D204" s="110">
        <v>221783</v>
      </c>
      <c r="E204" s="111">
        <f t="shared" si="9"/>
        <v>0.87218621698573251</v>
      </c>
      <c r="F204" s="110">
        <v>254284</v>
      </c>
      <c r="G204" s="111">
        <f t="shared" si="11"/>
        <v>0.85550393125931512</v>
      </c>
      <c r="H204" s="110">
        <v>297233</v>
      </c>
      <c r="I204" s="112">
        <f t="shared" si="10"/>
        <v>0.86092855260147083</v>
      </c>
      <c r="J204" s="113">
        <v>345247</v>
      </c>
    </row>
    <row r="205" spans="2:10" x14ac:dyDescent="0.25">
      <c r="B205" s="108" t="s">
        <v>468</v>
      </c>
      <c r="C205" s="109" t="s">
        <v>469</v>
      </c>
      <c r="D205" s="110">
        <v>117367</v>
      </c>
      <c r="E205" s="111">
        <f t="shared" si="9"/>
        <v>0.92783904502154235</v>
      </c>
      <c r="F205" s="110">
        <v>126495</v>
      </c>
      <c r="G205" s="111">
        <f t="shared" si="11"/>
        <v>1.0451972732906425</v>
      </c>
      <c r="H205" s="110">
        <v>121025</v>
      </c>
      <c r="I205" s="112">
        <f t="shared" si="10"/>
        <v>0.96515012560309421</v>
      </c>
      <c r="J205" s="113">
        <v>125395</v>
      </c>
    </row>
    <row r="206" spans="2:10" x14ac:dyDescent="0.25">
      <c r="B206" s="108" t="s">
        <v>470</v>
      </c>
      <c r="C206" s="109" t="s">
        <v>471</v>
      </c>
      <c r="D206" s="110">
        <v>33399</v>
      </c>
      <c r="E206" s="111">
        <f t="shared" si="9"/>
        <v>0.84973921892888948</v>
      </c>
      <c r="F206" s="110">
        <v>39305</v>
      </c>
      <c r="G206" s="111">
        <f t="shared" si="11"/>
        <v>0.96574854419027489</v>
      </c>
      <c r="H206" s="110">
        <v>40699</v>
      </c>
      <c r="I206" s="112">
        <f t="shared" si="10"/>
        <v>1.4739072176148915</v>
      </c>
      <c r="J206" s="113">
        <v>27613</v>
      </c>
    </row>
    <row r="207" spans="2:10" x14ac:dyDescent="0.25">
      <c r="B207" s="108" t="s">
        <v>472</v>
      </c>
      <c r="C207" s="109" t="s">
        <v>473</v>
      </c>
      <c r="D207" s="110">
        <v>164967</v>
      </c>
      <c r="E207" s="111">
        <f t="shared" si="9"/>
        <v>1.2765577119509703</v>
      </c>
      <c r="F207" s="110">
        <v>129228</v>
      </c>
      <c r="G207" s="111">
        <f t="shared" si="11"/>
        <v>0.98979021300388326</v>
      </c>
      <c r="H207" s="110">
        <v>130561</v>
      </c>
      <c r="I207" s="112">
        <f t="shared" si="10"/>
        <v>1.0241042294176708</v>
      </c>
      <c r="J207" s="113">
        <v>127488</v>
      </c>
    </row>
    <row r="208" spans="2:10" x14ac:dyDescent="0.25">
      <c r="B208" s="108" t="s">
        <v>474</v>
      </c>
      <c r="C208" s="109" t="s">
        <v>475</v>
      </c>
      <c r="D208" s="110">
        <v>1338183</v>
      </c>
      <c r="E208" s="111">
        <f t="shared" si="9"/>
        <v>0.982932513796267</v>
      </c>
      <c r="F208" s="110">
        <v>1361419</v>
      </c>
      <c r="G208" s="111">
        <f t="shared" si="11"/>
        <v>1.2809400956692898</v>
      </c>
      <c r="H208" s="110">
        <v>1062828</v>
      </c>
      <c r="I208" s="112">
        <f t="shared" si="10"/>
        <v>1.0573404033068374</v>
      </c>
      <c r="J208" s="113">
        <v>1005190</v>
      </c>
    </row>
    <row r="209" spans="2:10" x14ac:dyDescent="0.25">
      <c r="B209" s="108" t="s">
        <v>476</v>
      </c>
      <c r="C209" s="109" t="s">
        <v>477</v>
      </c>
      <c r="D209" s="110">
        <v>432979</v>
      </c>
      <c r="E209" s="111">
        <f t="shared" si="9"/>
        <v>1.0253678359900253</v>
      </c>
      <c r="F209" s="110">
        <v>422267</v>
      </c>
      <c r="G209" s="111">
        <f t="shared" si="11"/>
        <v>0.98950197658097183</v>
      </c>
      <c r="H209" s="110">
        <v>426747</v>
      </c>
      <c r="I209" s="112">
        <f t="shared" si="10"/>
        <v>1.1599096527992956</v>
      </c>
      <c r="J209" s="113">
        <v>367914</v>
      </c>
    </row>
    <row r="210" spans="2:10" x14ac:dyDescent="0.25">
      <c r="B210" s="108" t="s">
        <v>478</v>
      </c>
      <c r="C210" s="109" t="s">
        <v>479</v>
      </c>
      <c r="D210" s="110">
        <v>729311</v>
      </c>
      <c r="E210" s="111">
        <f t="shared" si="9"/>
        <v>0.92695199699027941</v>
      </c>
      <c r="F210" s="110">
        <v>786784</v>
      </c>
      <c r="G210" s="111">
        <f t="shared" si="11"/>
        <v>0.97286843751777485</v>
      </c>
      <c r="H210" s="110">
        <v>808726</v>
      </c>
      <c r="I210" s="112">
        <f t="shared" si="10"/>
        <v>1.0834397268110225</v>
      </c>
      <c r="J210" s="113">
        <v>746443</v>
      </c>
    </row>
    <row r="211" spans="2:10" x14ac:dyDescent="0.25">
      <c r="B211" s="114" t="s">
        <v>480</v>
      </c>
      <c r="C211" s="115" t="s">
        <v>481</v>
      </c>
      <c r="D211" s="110">
        <v>0</v>
      </c>
      <c r="E211" s="111" t="str">
        <f t="shared" si="9"/>
        <v/>
      </c>
      <c r="F211" s="110">
        <v>0</v>
      </c>
      <c r="G211" s="111" t="str">
        <f t="shared" si="11"/>
        <v/>
      </c>
      <c r="H211" s="110">
        <v>0</v>
      </c>
      <c r="I211" s="115"/>
      <c r="J211" s="113" t="s">
        <v>942</v>
      </c>
    </row>
    <row r="212" spans="2:10" x14ac:dyDescent="0.25">
      <c r="B212" s="108" t="s">
        <v>482</v>
      </c>
      <c r="C212" s="109" t="s">
        <v>483</v>
      </c>
      <c r="D212" s="110">
        <v>458205</v>
      </c>
      <c r="E212" s="111">
        <f t="shared" si="9"/>
        <v>1.0537009058233473</v>
      </c>
      <c r="F212" s="110">
        <v>434853</v>
      </c>
      <c r="G212" s="111">
        <f t="shared" si="11"/>
        <v>1.0123101276873117</v>
      </c>
      <c r="H212" s="110">
        <v>429565</v>
      </c>
      <c r="I212" s="112">
        <f t="shared" ref="I212:I273" si="12">IFERROR(H212/J212,"")</f>
        <v>1.0062945384864059</v>
      </c>
      <c r="J212" s="113">
        <v>426878</v>
      </c>
    </row>
    <row r="213" spans="2:10" x14ac:dyDescent="0.25">
      <c r="B213" s="108" t="s">
        <v>484</v>
      </c>
      <c r="C213" s="109" t="s">
        <v>485</v>
      </c>
      <c r="D213" s="110">
        <v>0</v>
      </c>
      <c r="E213" s="111">
        <f t="shared" si="9"/>
        <v>0</v>
      </c>
      <c r="F213" s="110">
        <v>54378</v>
      </c>
      <c r="G213" s="111">
        <f t="shared" si="11"/>
        <v>0.98980669117914744</v>
      </c>
      <c r="H213" s="110">
        <v>54938</v>
      </c>
      <c r="I213" s="112">
        <f t="shared" si="12"/>
        <v>0.91297050270045699</v>
      </c>
      <c r="J213" s="113">
        <v>60175</v>
      </c>
    </row>
    <row r="214" spans="2:10" x14ac:dyDescent="0.25">
      <c r="B214" s="108" t="s">
        <v>486</v>
      </c>
      <c r="C214" s="109" t="s">
        <v>487</v>
      </c>
      <c r="D214" s="110">
        <v>776324</v>
      </c>
      <c r="E214" s="111">
        <f t="shared" si="9"/>
        <v>0.98582703162599927</v>
      </c>
      <c r="F214" s="110">
        <v>787485</v>
      </c>
      <c r="G214" s="111">
        <f t="shared" si="11"/>
        <v>1.0640898311611975</v>
      </c>
      <c r="H214" s="110">
        <v>740055</v>
      </c>
      <c r="I214" s="112">
        <f t="shared" si="12"/>
        <v>0.97734317119006464</v>
      </c>
      <c r="J214" s="113">
        <v>757211</v>
      </c>
    </row>
    <row r="215" spans="2:10" x14ac:dyDescent="0.25">
      <c r="B215" s="108" t="s">
        <v>488</v>
      </c>
      <c r="C215" s="109" t="s">
        <v>489</v>
      </c>
      <c r="D215" s="110">
        <v>149120</v>
      </c>
      <c r="E215" s="111">
        <f t="shared" si="9"/>
        <v>1.4287356762350056</v>
      </c>
      <c r="F215" s="110">
        <v>104372</v>
      </c>
      <c r="G215" s="111">
        <f t="shared" si="11"/>
        <v>0.85045426767162358</v>
      </c>
      <c r="H215" s="110">
        <v>122725</v>
      </c>
      <c r="I215" s="112">
        <f t="shared" si="12"/>
        <v>0.96207364204353929</v>
      </c>
      <c r="J215" s="113">
        <v>127563</v>
      </c>
    </row>
    <row r="216" spans="2:10" x14ac:dyDescent="0.25">
      <c r="B216" s="108" t="s">
        <v>490</v>
      </c>
      <c r="C216" s="109" t="s">
        <v>491</v>
      </c>
      <c r="D216" s="110">
        <v>27351</v>
      </c>
      <c r="E216" s="111">
        <f t="shared" si="9"/>
        <v>0.9154840005355469</v>
      </c>
      <c r="F216" s="110">
        <v>29876</v>
      </c>
      <c r="G216" s="111">
        <f t="shared" si="11"/>
        <v>1.2962513016313779</v>
      </c>
      <c r="H216" s="110">
        <v>23048</v>
      </c>
      <c r="I216" s="112">
        <f t="shared" si="12"/>
        <v>1.0670864391869994</v>
      </c>
      <c r="J216" s="113">
        <v>21599</v>
      </c>
    </row>
    <row r="217" spans="2:10" x14ac:dyDescent="0.25">
      <c r="B217" s="108" t="s">
        <v>492</v>
      </c>
      <c r="C217" s="109" t="s">
        <v>493</v>
      </c>
      <c r="D217" s="110">
        <v>136928</v>
      </c>
      <c r="E217" s="111">
        <f t="shared" si="9"/>
        <v>1.2366828633875833</v>
      </c>
      <c r="F217" s="110">
        <v>110722</v>
      </c>
      <c r="G217" s="111">
        <f t="shared" si="11"/>
        <v>0.99460129532980601</v>
      </c>
      <c r="H217" s="110">
        <v>111323</v>
      </c>
      <c r="I217" s="112">
        <f t="shared" si="12"/>
        <v>1.1017061536329988</v>
      </c>
      <c r="J217" s="113">
        <v>101046</v>
      </c>
    </row>
    <row r="218" spans="2:10" x14ac:dyDescent="0.25">
      <c r="B218" s="108" t="s">
        <v>494</v>
      </c>
      <c r="C218" s="109" t="s">
        <v>495</v>
      </c>
      <c r="D218" s="110">
        <v>99572</v>
      </c>
      <c r="E218" s="111">
        <f t="shared" si="9"/>
        <v>0.98434101783384076</v>
      </c>
      <c r="F218" s="110">
        <v>101156</v>
      </c>
      <c r="G218" s="111">
        <f t="shared" si="11"/>
        <v>0.86742814022089598</v>
      </c>
      <c r="H218" s="110">
        <v>116616</v>
      </c>
      <c r="I218" s="112">
        <f t="shared" si="12"/>
        <v>0.89309592188397469</v>
      </c>
      <c r="J218" s="113">
        <v>130575</v>
      </c>
    </row>
    <row r="219" spans="2:10" x14ac:dyDescent="0.25">
      <c r="B219" s="108" t="s">
        <v>496</v>
      </c>
      <c r="C219" s="109" t="s">
        <v>497</v>
      </c>
      <c r="D219" s="110">
        <v>121304</v>
      </c>
      <c r="E219" s="111">
        <f t="shared" si="9"/>
        <v>1.1237782903940043</v>
      </c>
      <c r="F219" s="110">
        <v>107943</v>
      </c>
      <c r="G219" s="111">
        <f t="shared" si="11"/>
        <v>0.98921370967741939</v>
      </c>
      <c r="H219" s="110">
        <v>109120</v>
      </c>
      <c r="I219" s="112">
        <f t="shared" si="12"/>
        <v>1.1105457062020396</v>
      </c>
      <c r="J219" s="113">
        <v>98258</v>
      </c>
    </row>
    <row r="220" spans="2:10" x14ac:dyDescent="0.25">
      <c r="B220" s="108" t="s">
        <v>498</v>
      </c>
      <c r="C220" s="109" t="s">
        <v>499</v>
      </c>
      <c r="D220" s="110">
        <v>1811651</v>
      </c>
      <c r="E220" s="111">
        <f t="shared" si="9"/>
        <v>1.1672858597183027</v>
      </c>
      <c r="F220" s="110">
        <v>1552020</v>
      </c>
      <c r="G220" s="111">
        <f t="shared" si="11"/>
        <v>0.98898935129634313</v>
      </c>
      <c r="H220" s="110">
        <v>1569299</v>
      </c>
      <c r="I220" s="112">
        <f t="shared" si="12"/>
        <v>1.0763766284896696</v>
      </c>
      <c r="J220" s="113">
        <v>1457946</v>
      </c>
    </row>
    <row r="221" spans="2:10" x14ac:dyDescent="0.25">
      <c r="B221" s="108" t="s">
        <v>500</v>
      </c>
      <c r="C221" s="109" t="s">
        <v>501</v>
      </c>
      <c r="D221" s="110">
        <v>0</v>
      </c>
      <c r="E221" s="111">
        <f t="shared" si="9"/>
        <v>0</v>
      </c>
      <c r="F221" s="110">
        <v>100101</v>
      </c>
      <c r="G221" s="111">
        <f t="shared" si="11"/>
        <v>0.98979561567440899</v>
      </c>
      <c r="H221" s="110">
        <v>101133</v>
      </c>
      <c r="I221" s="112">
        <f t="shared" si="12"/>
        <v>1.0278057257843227</v>
      </c>
      <c r="J221" s="113">
        <v>98397</v>
      </c>
    </row>
    <row r="222" spans="2:10" x14ac:dyDescent="0.25">
      <c r="B222" s="108" t="s">
        <v>502</v>
      </c>
      <c r="C222" s="109" t="s">
        <v>503</v>
      </c>
      <c r="D222" s="110">
        <v>0</v>
      </c>
      <c r="E222" s="111" t="str">
        <f t="shared" si="9"/>
        <v/>
      </c>
      <c r="F222" s="110">
        <v>0</v>
      </c>
      <c r="G222" s="111" t="str">
        <f t="shared" si="11"/>
        <v/>
      </c>
      <c r="H222" s="110">
        <v>0</v>
      </c>
      <c r="I222" s="112" t="str">
        <f t="shared" si="12"/>
        <v/>
      </c>
      <c r="J222" s="113">
        <v>0</v>
      </c>
    </row>
    <row r="223" spans="2:10" x14ac:dyDescent="0.25">
      <c r="B223" s="108" t="s">
        <v>504</v>
      </c>
      <c r="C223" s="109" t="s">
        <v>505</v>
      </c>
      <c r="D223" s="110">
        <v>89934</v>
      </c>
      <c r="E223" s="111">
        <f t="shared" si="9"/>
        <v>0.84962825103211115</v>
      </c>
      <c r="F223" s="110">
        <v>105851</v>
      </c>
      <c r="G223" s="111">
        <f t="shared" si="11"/>
        <v>0.89141437534211965</v>
      </c>
      <c r="H223" s="110">
        <v>118745</v>
      </c>
      <c r="I223" s="112">
        <f t="shared" si="12"/>
        <v>0.44662973118340238</v>
      </c>
      <c r="J223" s="113">
        <v>265869</v>
      </c>
    </row>
    <row r="224" spans="2:10" x14ac:dyDescent="0.25">
      <c r="B224" s="108" t="s">
        <v>506</v>
      </c>
      <c r="C224" s="109" t="s">
        <v>507</v>
      </c>
      <c r="D224" s="110">
        <v>318423</v>
      </c>
      <c r="E224" s="111">
        <f t="shared" si="9"/>
        <v>1.2069203391565055</v>
      </c>
      <c r="F224" s="110">
        <v>263831</v>
      </c>
      <c r="G224" s="111">
        <f t="shared" si="11"/>
        <v>0.99186450873136711</v>
      </c>
      <c r="H224" s="110">
        <v>265995</v>
      </c>
      <c r="I224" s="112">
        <f t="shared" si="12"/>
        <v>0.94335841910017515</v>
      </c>
      <c r="J224" s="113">
        <v>281966</v>
      </c>
    </row>
    <row r="225" spans="2:10" x14ac:dyDescent="0.25">
      <c r="B225" s="108" t="s">
        <v>508</v>
      </c>
      <c r="C225" s="109" t="s">
        <v>509</v>
      </c>
      <c r="D225" s="110">
        <v>1594022</v>
      </c>
      <c r="E225" s="111">
        <f t="shared" si="9"/>
        <v>0.98726421959822497</v>
      </c>
      <c r="F225" s="110">
        <v>1614585</v>
      </c>
      <c r="G225" s="111">
        <f t="shared" si="11"/>
        <v>0.99326070105934028</v>
      </c>
      <c r="H225" s="110">
        <v>1625540</v>
      </c>
      <c r="I225" s="112">
        <f t="shared" si="12"/>
        <v>1.2394330543438563</v>
      </c>
      <c r="J225" s="113">
        <v>1311519</v>
      </c>
    </row>
    <row r="226" spans="2:10" x14ac:dyDescent="0.25">
      <c r="B226" s="108" t="s">
        <v>510</v>
      </c>
      <c r="C226" s="109" t="s">
        <v>511</v>
      </c>
      <c r="D226" s="110">
        <v>49313</v>
      </c>
      <c r="E226" s="111" t="str">
        <f t="shared" si="9"/>
        <v/>
      </c>
      <c r="F226" s="110">
        <v>0</v>
      </c>
      <c r="G226" s="111" t="str">
        <f t="shared" si="11"/>
        <v/>
      </c>
      <c r="H226" s="110">
        <v>0</v>
      </c>
      <c r="I226" s="112" t="str">
        <f t="shared" si="12"/>
        <v/>
      </c>
      <c r="J226" s="113">
        <v>0</v>
      </c>
    </row>
    <row r="227" spans="2:10" x14ac:dyDescent="0.25">
      <c r="B227" s="108" t="s">
        <v>512</v>
      </c>
      <c r="C227" s="109" t="s">
        <v>513</v>
      </c>
      <c r="D227" s="110">
        <v>1034086</v>
      </c>
      <c r="E227" s="111">
        <f t="shared" si="9"/>
        <v>1.0863423248523738</v>
      </c>
      <c r="F227" s="110">
        <v>951897</v>
      </c>
      <c r="G227" s="111">
        <f t="shared" si="11"/>
        <v>0.96783728000162683</v>
      </c>
      <c r="H227" s="110">
        <v>983530</v>
      </c>
      <c r="I227" s="112">
        <f t="shared" si="12"/>
        <v>1.005131276258062</v>
      </c>
      <c r="J227" s="113">
        <v>978509</v>
      </c>
    </row>
    <row r="228" spans="2:10" x14ac:dyDescent="0.25">
      <c r="B228" s="108" t="s">
        <v>514</v>
      </c>
      <c r="C228" s="109" t="s">
        <v>515</v>
      </c>
      <c r="D228" s="110">
        <v>0</v>
      </c>
      <c r="E228" s="111" t="str">
        <f t="shared" si="9"/>
        <v/>
      </c>
      <c r="F228" s="110">
        <v>0</v>
      </c>
      <c r="G228" s="111" t="str">
        <f t="shared" si="11"/>
        <v/>
      </c>
      <c r="H228" s="110">
        <v>0</v>
      </c>
      <c r="I228" s="112" t="str">
        <f t="shared" si="12"/>
        <v/>
      </c>
      <c r="J228" s="113">
        <v>0</v>
      </c>
    </row>
    <row r="229" spans="2:10" x14ac:dyDescent="0.25">
      <c r="B229" s="108" t="s">
        <v>516</v>
      </c>
      <c r="C229" s="109" t="s">
        <v>517</v>
      </c>
      <c r="D229" s="110">
        <v>26937</v>
      </c>
      <c r="E229" s="111">
        <f t="shared" si="9"/>
        <v>0.87338693988716687</v>
      </c>
      <c r="F229" s="110">
        <v>30842</v>
      </c>
      <c r="G229" s="111">
        <f t="shared" si="11"/>
        <v>0.85048532980366198</v>
      </c>
      <c r="H229" s="110">
        <v>36264</v>
      </c>
      <c r="I229" s="112">
        <f t="shared" si="12"/>
        <v>0.89403875548542966</v>
      </c>
      <c r="J229" s="113">
        <v>40562</v>
      </c>
    </row>
    <row r="230" spans="2:10" x14ac:dyDescent="0.25">
      <c r="B230" s="108" t="s">
        <v>518</v>
      </c>
      <c r="C230" s="109" t="s">
        <v>519</v>
      </c>
      <c r="D230" s="110">
        <v>115183</v>
      </c>
      <c r="E230" s="111">
        <f t="shared" si="9"/>
        <v>1.0848001958956102</v>
      </c>
      <c r="F230" s="110">
        <v>106179</v>
      </c>
      <c r="G230" s="111">
        <f t="shared" si="11"/>
        <v>0.96663449983613126</v>
      </c>
      <c r="H230" s="110">
        <v>109844</v>
      </c>
      <c r="I230" s="112">
        <f t="shared" si="12"/>
        <v>0.9175688318631382</v>
      </c>
      <c r="J230" s="113">
        <v>119712</v>
      </c>
    </row>
    <row r="231" spans="2:10" x14ac:dyDescent="0.25">
      <c r="B231" s="108" t="s">
        <v>520</v>
      </c>
      <c r="C231" s="109" t="s">
        <v>521</v>
      </c>
      <c r="D231" s="110">
        <v>421954</v>
      </c>
      <c r="E231" s="111">
        <f t="shared" si="9"/>
        <v>0.9701563915444642</v>
      </c>
      <c r="F231" s="110">
        <v>434934</v>
      </c>
      <c r="G231" s="111">
        <f t="shared" si="11"/>
        <v>1.0096453169722759</v>
      </c>
      <c r="H231" s="110">
        <v>430779</v>
      </c>
      <c r="I231" s="112">
        <f t="shared" si="12"/>
        <v>1.0629117503368026</v>
      </c>
      <c r="J231" s="113">
        <v>405282</v>
      </c>
    </row>
    <row r="232" spans="2:10" x14ac:dyDescent="0.25">
      <c r="B232" s="108" t="s">
        <v>522</v>
      </c>
      <c r="C232" s="109" t="s">
        <v>523</v>
      </c>
      <c r="D232" s="110">
        <v>95433</v>
      </c>
      <c r="E232" s="111">
        <f t="shared" si="9"/>
        <v>0.97959372209277262</v>
      </c>
      <c r="F232" s="110">
        <v>97421</v>
      </c>
      <c r="G232" s="111">
        <f t="shared" si="11"/>
        <v>0.98978928331944815</v>
      </c>
      <c r="H232" s="110">
        <v>98426</v>
      </c>
      <c r="I232" s="112">
        <f t="shared" si="12"/>
        <v>1.0516160051284791</v>
      </c>
      <c r="J232" s="113">
        <v>93595</v>
      </c>
    </row>
    <row r="233" spans="2:10" x14ac:dyDescent="0.25">
      <c r="B233" s="108" t="s">
        <v>524</v>
      </c>
      <c r="C233" s="109" t="s">
        <v>525</v>
      </c>
      <c r="D233" s="110">
        <v>365356</v>
      </c>
      <c r="E233" s="111">
        <f t="shared" si="9"/>
        <v>0.94136501482815571</v>
      </c>
      <c r="F233" s="110">
        <v>388113</v>
      </c>
      <c r="G233" s="111">
        <f t="shared" si="11"/>
        <v>0.98474595623215988</v>
      </c>
      <c r="H233" s="110">
        <v>394125</v>
      </c>
      <c r="I233" s="112">
        <f t="shared" si="12"/>
        <v>0.96911138049654899</v>
      </c>
      <c r="J233" s="113">
        <v>406687</v>
      </c>
    </row>
    <row r="234" spans="2:10" x14ac:dyDescent="0.25">
      <c r="B234" s="108" t="s">
        <v>526</v>
      </c>
      <c r="C234" s="109" t="s">
        <v>527</v>
      </c>
      <c r="D234" s="110">
        <v>753026</v>
      </c>
      <c r="E234" s="111">
        <f t="shared" si="9"/>
        <v>1.0120949911763955</v>
      </c>
      <c r="F234" s="110">
        <v>744027</v>
      </c>
      <c r="G234" s="111">
        <f t="shared" si="11"/>
        <v>1.0437679215743489</v>
      </c>
      <c r="H234" s="110">
        <v>712828</v>
      </c>
      <c r="I234" s="112">
        <f t="shared" si="12"/>
        <v>0.96567046299695602</v>
      </c>
      <c r="J234" s="113">
        <v>738169</v>
      </c>
    </row>
    <row r="235" spans="2:10" x14ac:dyDescent="0.25">
      <c r="B235" s="108" t="s">
        <v>528</v>
      </c>
      <c r="C235" s="109" t="s">
        <v>529</v>
      </c>
      <c r="D235" s="110">
        <v>15777866</v>
      </c>
      <c r="E235" s="111">
        <f t="shared" si="9"/>
        <v>1.0760833099343357</v>
      </c>
      <c r="F235" s="110">
        <v>14662309</v>
      </c>
      <c r="G235" s="111">
        <f t="shared" si="11"/>
        <v>1.0129086833224528</v>
      </c>
      <c r="H235" s="110">
        <v>14475450</v>
      </c>
      <c r="I235" s="112">
        <f t="shared" si="12"/>
        <v>1.1230202292519249</v>
      </c>
      <c r="J235" s="113">
        <v>12889750</v>
      </c>
    </row>
    <row r="236" spans="2:10" x14ac:dyDescent="0.25">
      <c r="B236" s="108" t="s">
        <v>530</v>
      </c>
      <c r="C236" s="109" t="s">
        <v>531</v>
      </c>
      <c r="D236" s="110">
        <v>21583</v>
      </c>
      <c r="E236" s="111">
        <f t="shared" si="9"/>
        <v>5.4324188270828087</v>
      </c>
      <c r="F236" s="110">
        <v>3973</v>
      </c>
      <c r="G236" s="111">
        <f t="shared" si="11"/>
        <v>0.20872077751510376</v>
      </c>
      <c r="H236" s="110">
        <v>19035</v>
      </c>
      <c r="I236" s="112">
        <f t="shared" si="12"/>
        <v>0.48461009699839608</v>
      </c>
      <c r="J236" s="113">
        <v>39279</v>
      </c>
    </row>
    <row r="237" spans="2:10" x14ac:dyDescent="0.25">
      <c r="B237" s="108" t="s">
        <v>532</v>
      </c>
      <c r="C237" s="109" t="s">
        <v>533</v>
      </c>
      <c r="D237" s="110">
        <v>30501</v>
      </c>
      <c r="E237" s="111">
        <f t="shared" si="9"/>
        <v>1.0883885241221809</v>
      </c>
      <c r="F237" s="110">
        <v>28024</v>
      </c>
      <c r="G237" s="111">
        <f t="shared" si="11"/>
        <v>1.0089648964896489</v>
      </c>
      <c r="H237" s="110">
        <v>27775</v>
      </c>
      <c r="I237" s="112">
        <f t="shared" si="12"/>
        <v>1.0331423895253682</v>
      </c>
      <c r="J237" s="113">
        <v>26884</v>
      </c>
    </row>
    <row r="238" spans="2:10" x14ac:dyDescent="0.25">
      <c r="B238" s="108" t="s">
        <v>534</v>
      </c>
      <c r="C238" s="109" t="s">
        <v>535</v>
      </c>
      <c r="D238" s="110">
        <v>135834</v>
      </c>
      <c r="E238" s="111">
        <f t="shared" si="9"/>
        <v>1.1079806845247806</v>
      </c>
      <c r="F238" s="110">
        <v>122596</v>
      </c>
      <c r="G238" s="111">
        <f t="shared" si="11"/>
        <v>0.99043464210696397</v>
      </c>
      <c r="H238" s="110">
        <v>123780</v>
      </c>
      <c r="I238" s="112">
        <f t="shared" si="12"/>
        <v>1.0905822958792588</v>
      </c>
      <c r="J238" s="113">
        <v>113499</v>
      </c>
    </row>
    <row r="239" spans="2:10" x14ac:dyDescent="0.25">
      <c r="B239" s="108" t="s">
        <v>536</v>
      </c>
      <c r="C239" s="109" t="s">
        <v>537</v>
      </c>
      <c r="D239" s="110">
        <v>263943</v>
      </c>
      <c r="E239" s="111">
        <f t="shared" si="9"/>
        <v>0.98830626137359301</v>
      </c>
      <c r="F239" s="110">
        <v>267066</v>
      </c>
      <c r="G239" s="111">
        <f t="shared" si="11"/>
        <v>0.99058619308318863</v>
      </c>
      <c r="H239" s="110">
        <v>269604</v>
      </c>
      <c r="I239" s="112">
        <f t="shared" si="12"/>
        <v>1.0238256180457981</v>
      </c>
      <c r="J239" s="113">
        <v>263330</v>
      </c>
    </row>
    <row r="240" spans="2:10" x14ac:dyDescent="0.25">
      <c r="B240" s="108" t="s">
        <v>538</v>
      </c>
      <c r="C240" s="109" t="s">
        <v>539</v>
      </c>
      <c r="D240" s="110">
        <v>875731</v>
      </c>
      <c r="E240" s="111">
        <f t="shared" ref="E240:E300" si="13">IFERROR(D240/F240,"")</f>
        <v>1.3175762390299901</v>
      </c>
      <c r="F240" s="110">
        <v>664653</v>
      </c>
      <c r="G240" s="111">
        <f t="shared" si="11"/>
        <v>1.0298390907893615</v>
      </c>
      <c r="H240" s="110">
        <v>645395</v>
      </c>
      <c r="I240" s="112">
        <f t="shared" si="12"/>
        <v>1.0809007017367567</v>
      </c>
      <c r="J240" s="113">
        <v>597090</v>
      </c>
    </row>
    <row r="241" spans="2:10" x14ac:dyDescent="0.25">
      <c r="B241" s="108" t="s">
        <v>540</v>
      </c>
      <c r="C241" s="109" t="s">
        <v>541</v>
      </c>
      <c r="D241" s="110">
        <v>924946</v>
      </c>
      <c r="E241" s="111">
        <f t="shared" si="13"/>
        <v>0.96517346484111277</v>
      </c>
      <c r="F241" s="110">
        <v>958321</v>
      </c>
      <c r="G241" s="111">
        <f t="shared" si="11"/>
        <v>0.98959108881548041</v>
      </c>
      <c r="H241" s="110">
        <v>968401</v>
      </c>
      <c r="I241" s="112">
        <f t="shared" si="12"/>
        <v>1.1154688788650888</v>
      </c>
      <c r="J241" s="113">
        <v>868156</v>
      </c>
    </row>
    <row r="242" spans="2:10" x14ac:dyDescent="0.25">
      <c r="B242" s="108" t="s">
        <v>542</v>
      </c>
      <c r="C242" s="109" t="s">
        <v>543</v>
      </c>
      <c r="D242" s="110">
        <v>492756</v>
      </c>
      <c r="E242" s="111">
        <f t="shared" si="13"/>
        <v>0.95000096396691669</v>
      </c>
      <c r="F242" s="110">
        <v>518690</v>
      </c>
      <c r="G242" s="111">
        <f t="shared" si="11"/>
        <v>0.95412320880010304</v>
      </c>
      <c r="H242" s="110">
        <v>543630</v>
      </c>
      <c r="I242" s="112">
        <f t="shared" si="12"/>
        <v>1.0054114635734155</v>
      </c>
      <c r="J242" s="113">
        <v>540704</v>
      </c>
    </row>
    <row r="243" spans="2:10" x14ac:dyDescent="0.25">
      <c r="B243" s="108" t="s">
        <v>544</v>
      </c>
      <c r="C243" s="109" t="s">
        <v>545</v>
      </c>
      <c r="D243" s="110">
        <v>398429</v>
      </c>
      <c r="E243" s="111">
        <f t="shared" si="13"/>
        <v>1.066064997404599</v>
      </c>
      <c r="F243" s="110">
        <v>373738</v>
      </c>
      <c r="G243" s="111">
        <f t="shared" si="11"/>
        <v>0.96541694435403458</v>
      </c>
      <c r="H243" s="110">
        <v>387126</v>
      </c>
      <c r="I243" s="112">
        <f t="shared" si="12"/>
        <v>0.9567572777622626</v>
      </c>
      <c r="J243" s="113">
        <v>404623</v>
      </c>
    </row>
    <row r="244" spans="2:10" x14ac:dyDescent="0.25">
      <c r="B244" s="108" t="s">
        <v>546</v>
      </c>
      <c r="C244" s="109" t="s">
        <v>547</v>
      </c>
      <c r="D244" s="110">
        <v>46918</v>
      </c>
      <c r="E244" s="111">
        <f t="shared" si="13"/>
        <v>0.91871781315475143</v>
      </c>
      <c r="F244" s="110">
        <v>51069</v>
      </c>
      <c r="G244" s="111">
        <f t="shared" si="11"/>
        <v>1.1339594990674127</v>
      </c>
      <c r="H244" s="110">
        <v>45036</v>
      </c>
      <c r="I244" s="112">
        <f t="shared" si="12"/>
        <v>1.0506964048246739</v>
      </c>
      <c r="J244" s="113">
        <v>42863</v>
      </c>
    </row>
    <row r="245" spans="2:10" x14ac:dyDescent="0.25">
      <c r="B245" s="108" t="s">
        <v>548</v>
      </c>
      <c r="C245" s="109" t="s">
        <v>549</v>
      </c>
      <c r="D245" s="110">
        <v>156026</v>
      </c>
      <c r="E245" s="111">
        <f t="shared" si="13"/>
        <v>0.985902677290736</v>
      </c>
      <c r="F245" s="110">
        <v>158257</v>
      </c>
      <c r="G245" s="111">
        <f t="shared" si="11"/>
        <v>1.1665192457948197</v>
      </c>
      <c r="H245" s="110">
        <v>135666</v>
      </c>
      <c r="I245" s="112">
        <f t="shared" si="12"/>
        <v>0.98172108370962141</v>
      </c>
      <c r="J245" s="113">
        <v>138192</v>
      </c>
    </row>
    <row r="246" spans="2:10" x14ac:dyDescent="0.25">
      <c r="B246" s="108" t="s">
        <v>550</v>
      </c>
      <c r="C246" s="109" t="s">
        <v>551</v>
      </c>
      <c r="D246" s="110">
        <v>603585</v>
      </c>
      <c r="E246" s="111">
        <f t="shared" si="13"/>
        <v>0.94553483730788446</v>
      </c>
      <c r="F246" s="110">
        <v>638353</v>
      </c>
      <c r="G246" s="111">
        <f t="shared" si="11"/>
        <v>0.989026022719526</v>
      </c>
      <c r="H246" s="110">
        <v>645436</v>
      </c>
      <c r="I246" s="112">
        <f t="shared" si="12"/>
        <v>1.0482230411064357</v>
      </c>
      <c r="J246" s="113">
        <v>615743</v>
      </c>
    </row>
    <row r="247" spans="2:10" x14ac:dyDescent="0.25">
      <c r="B247" s="108" t="s">
        <v>552</v>
      </c>
      <c r="C247" s="109" t="s">
        <v>553</v>
      </c>
      <c r="D247" s="110">
        <v>306445</v>
      </c>
      <c r="E247" s="111">
        <f t="shared" si="13"/>
        <v>0.95607505210218269</v>
      </c>
      <c r="F247" s="110">
        <v>320524</v>
      </c>
      <c r="G247" s="111">
        <f t="shared" si="11"/>
        <v>1.0242608617846689</v>
      </c>
      <c r="H247" s="110">
        <v>312932</v>
      </c>
      <c r="I247" s="112">
        <f t="shared" si="12"/>
        <v>1.0266427392712205</v>
      </c>
      <c r="J247" s="113">
        <v>304811</v>
      </c>
    </row>
    <row r="248" spans="2:10" x14ac:dyDescent="0.25">
      <c r="B248" s="108" t="s">
        <v>554</v>
      </c>
      <c r="C248" s="109" t="s">
        <v>555</v>
      </c>
      <c r="D248" s="110">
        <v>81857</v>
      </c>
      <c r="E248" s="111">
        <f t="shared" si="13"/>
        <v>0.84999428885912176</v>
      </c>
      <c r="F248" s="110">
        <v>96303</v>
      </c>
      <c r="G248" s="111">
        <f t="shared" si="11"/>
        <v>0.85046275036207564</v>
      </c>
      <c r="H248" s="110">
        <v>113236</v>
      </c>
      <c r="I248" s="112">
        <f t="shared" si="12"/>
        <v>0.85049045380120469</v>
      </c>
      <c r="J248" s="113">
        <v>133142</v>
      </c>
    </row>
    <row r="249" spans="2:10" x14ac:dyDescent="0.25">
      <c r="B249" s="108" t="s">
        <v>556</v>
      </c>
      <c r="C249" s="109" t="s">
        <v>557</v>
      </c>
      <c r="D249" s="110">
        <v>135329</v>
      </c>
      <c r="E249" s="111">
        <f t="shared" si="13"/>
        <v>0.92059291710316871</v>
      </c>
      <c r="F249" s="110">
        <v>147002</v>
      </c>
      <c r="G249" s="111">
        <f t="shared" si="11"/>
        <v>0.98122350899442645</v>
      </c>
      <c r="H249" s="110">
        <v>149815</v>
      </c>
      <c r="I249" s="112">
        <f t="shared" si="12"/>
        <v>1.0244951549923751</v>
      </c>
      <c r="J249" s="113">
        <v>146233</v>
      </c>
    </row>
    <row r="250" spans="2:10" x14ac:dyDescent="0.25">
      <c r="B250" s="108" t="s">
        <v>558</v>
      </c>
      <c r="C250" s="109" t="s">
        <v>559</v>
      </c>
      <c r="D250" s="110">
        <v>344326</v>
      </c>
      <c r="E250" s="111">
        <f t="shared" si="13"/>
        <v>0.96983677665582269</v>
      </c>
      <c r="F250" s="110">
        <v>355035</v>
      </c>
      <c r="G250" s="111">
        <f t="shared" si="11"/>
        <v>0.95051135146712362</v>
      </c>
      <c r="H250" s="110">
        <v>373520</v>
      </c>
      <c r="I250" s="112">
        <f t="shared" si="12"/>
        <v>0.98306895852908127</v>
      </c>
      <c r="J250" s="113">
        <v>379953</v>
      </c>
    </row>
    <row r="251" spans="2:10" x14ac:dyDescent="0.25">
      <c r="B251" s="108" t="s">
        <v>560</v>
      </c>
      <c r="C251" s="109" t="s">
        <v>561</v>
      </c>
      <c r="D251" s="110">
        <v>1706491</v>
      </c>
      <c r="E251" s="111">
        <f t="shared" si="13"/>
        <v>0.9664665761643676</v>
      </c>
      <c r="F251" s="110">
        <v>1765701</v>
      </c>
      <c r="G251" s="111">
        <f t="shared" si="11"/>
        <v>0.98898932931696093</v>
      </c>
      <c r="H251" s="110">
        <v>1785359</v>
      </c>
      <c r="I251" s="112">
        <f t="shared" si="12"/>
        <v>1.0637331013649987</v>
      </c>
      <c r="J251" s="113">
        <v>1678390</v>
      </c>
    </row>
    <row r="252" spans="2:10" x14ac:dyDescent="0.25">
      <c r="B252" s="108" t="s">
        <v>562</v>
      </c>
      <c r="C252" s="109" t="s">
        <v>563</v>
      </c>
      <c r="D252" s="110">
        <v>775025</v>
      </c>
      <c r="E252" s="111">
        <f t="shared" si="13"/>
        <v>1.1279358130626762</v>
      </c>
      <c r="F252" s="110">
        <v>687118</v>
      </c>
      <c r="G252" s="111">
        <f t="shared" si="11"/>
        <v>1.0268657876292142</v>
      </c>
      <c r="H252" s="110">
        <v>669141</v>
      </c>
      <c r="I252" s="112">
        <f t="shared" si="12"/>
        <v>1.1126332924844073</v>
      </c>
      <c r="J252" s="113">
        <v>601403</v>
      </c>
    </row>
    <row r="253" spans="2:10" x14ac:dyDescent="0.25">
      <c r="B253" s="108" t="s">
        <v>564</v>
      </c>
      <c r="C253" s="109" t="s">
        <v>565</v>
      </c>
      <c r="D253" s="110">
        <v>34621</v>
      </c>
      <c r="E253" s="111">
        <f t="shared" si="13"/>
        <v>0.97971022695115739</v>
      </c>
      <c r="F253" s="110">
        <v>35338</v>
      </c>
      <c r="G253" s="111">
        <f t="shared" si="11"/>
        <v>1.2493106130241109</v>
      </c>
      <c r="H253" s="110">
        <v>28286</v>
      </c>
      <c r="I253" s="112">
        <f t="shared" si="12"/>
        <v>1.0048312611012433</v>
      </c>
      <c r="J253" s="113">
        <v>28150</v>
      </c>
    </row>
    <row r="254" spans="2:10" x14ac:dyDescent="0.25">
      <c r="B254" s="108" t="s">
        <v>566</v>
      </c>
      <c r="C254" s="109" t="s">
        <v>567</v>
      </c>
      <c r="D254" s="110">
        <v>32034</v>
      </c>
      <c r="E254" s="111">
        <f t="shared" si="13"/>
        <v>2.8409010287335934</v>
      </c>
      <c r="F254" s="110">
        <v>11276</v>
      </c>
      <c r="G254" s="111">
        <f t="shared" si="11"/>
        <v>0.4219744031135394</v>
      </c>
      <c r="H254" s="110">
        <v>26722</v>
      </c>
      <c r="I254" s="112">
        <f t="shared" si="12"/>
        <v>1.072010269988366</v>
      </c>
      <c r="J254" s="113">
        <v>24927</v>
      </c>
    </row>
    <row r="255" spans="2:10" x14ac:dyDescent="0.25">
      <c r="B255" s="108" t="s">
        <v>568</v>
      </c>
      <c r="C255" s="109" t="s">
        <v>569</v>
      </c>
      <c r="D255" s="110">
        <v>131327</v>
      </c>
      <c r="E255" s="111">
        <f t="shared" si="13"/>
        <v>0.98267024834821126</v>
      </c>
      <c r="F255" s="110">
        <v>133643</v>
      </c>
      <c r="G255" s="111">
        <f t="shared" si="11"/>
        <v>1.2277044903358565</v>
      </c>
      <c r="H255" s="110">
        <v>108856</v>
      </c>
      <c r="I255" s="112">
        <f t="shared" si="12"/>
        <v>1.1188011963369888</v>
      </c>
      <c r="J255" s="113">
        <v>97297</v>
      </c>
    </row>
    <row r="256" spans="2:10" x14ac:dyDescent="0.25">
      <c r="B256" s="108" t="s">
        <v>570</v>
      </c>
      <c r="C256" s="109" t="s">
        <v>571</v>
      </c>
      <c r="D256" s="110">
        <v>99272</v>
      </c>
      <c r="E256" s="111">
        <f t="shared" si="13"/>
        <v>0.89972447795823662</v>
      </c>
      <c r="F256" s="110">
        <v>110336</v>
      </c>
      <c r="G256" s="111">
        <f t="shared" si="11"/>
        <v>0.98741744375436269</v>
      </c>
      <c r="H256" s="110">
        <v>111742</v>
      </c>
      <c r="I256" s="112">
        <f t="shared" si="12"/>
        <v>1.0724623771498771</v>
      </c>
      <c r="J256" s="113">
        <v>104192</v>
      </c>
    </row>
    <row r="257" spans="2:10" x14ac:dyDescent="0.25">
      <c r="B257" s="108" t="s">
        <v>572</v>
      </c>
      <c r="C257" s="109" t="s">
        <v>573</v>
      </c>
      <c r="D257" s="110">
        <v>333423</v>
      </c>
      <c r="E257" s="111">
        <f t="shared" si="13"/>
        <v>0.99017025358369981</v>
      </c>
      <c r="F257" s="110">
        <v>336733</v>
      </c>
      <c r="G257" s="111">
        <f t="shared" si="11"/>
        <v>0.99326580456379643</v>
      </c>
      <c r="H257" s="110">
        <v>339016</v>
      </c>
      <c r="I257" s="112">
        <f t="shared" si="12"/>
        <v>0.99548967558551993</v>
      </c>
      <c r="J257" s="113">
        <v>340552</v>
      </c>
    </row>
    <row r="258" spans="2:10" x14ac:dyDescent="0.25">
      <c r="B258" s="108" t="s">
        <v>574</v>
      </c>
      <c r="C258" s="109" t="s">
        <v>575</v>
      </c>
      <c r="D258" s="110">
        <v>377262</v>
      </c>
      <c r="E258" s="111">
        <f t="shared" si="13"/>
        <v>0.98642193199199901</v>
      </c>
      <c r="F258" s="110">
        <v>382455</v>
      </c>
      <c r="G258" s="111">
        <f t="shared" si="11"/>
        <v>0.98846270149566184</v>
      </c>
      <c r="H258" s="110">
        <v>386919</v>
      </c>
      <c r="I258" s="112">
        <f t="shared" si="12"/>
        <v>1.0782433494407009</v>
      </c>
      <c r="J258" s="113">
        <v>358842</v>
      </c>
    </row>
    <row r="259" spans="2:10" x14ac:dyDescent="0.25">
      <c r="B259" s="108" t="s">
        <v>576</v>
      </c>
      <c r="C259" s="109" t="s">
        <v>943</v>
      </c>
      <c r="D259" s="110">
        <v>656047</v>
      </c>
      <c r="E259" s="111">
        <f t="shared" si="13"/>
        <v>1.1542116911860434</v>
      </c>
      <c r="F259" s="110">
        <v>568394</v>
      </c>
      <c r="G259" s="111">
        <f t="shared" si="11"/>
        <v>0.98203499702829344</v>
      </c>
      <c r="H259" s="110">
        <v>578792</v>
      </c>
      <c r="I259" s="112">
        <f t="shared" si="12"/>
        <v>1.1103795447918106</v>
      </c>
      <c r="J259" s="113">
        <v>521256</v>
      </c>
    </row>
    <row r="260" spans="2:10" x14ac:dyDescent="0.25">
      <c r="B260" s="108" t="s">
        <v>578</v>
      </c>
      <c r="C260" s="109" t="s">
        <v>944</v>
      </c>
      <c r="D260" s="110">
        <v>1326622</v>
      </c>
      <c r="E260" s="111">
        <f t="shared" si="13"/>
        <v>1.0646824384081872</v>
      </c>
      <c r="F260" s="110">
        <v>1246026</v>
      </c>
      <c r="G260" s="111">
        <f t="shared" ref="G260:G322" si="14">IFERROR(F260/H260,"")</f>
        <v>0.99014248695399276</v>
      </c>
      <c r="H260" s="110">
        <v>1258431</v>
      </c>
      <c r="I260" s="112">
        <f t="shared" si="12"/>
        <v>1.4003104553344905</v>
      </c>
      <c r="J260" s="113">
        <v>898680</v>
      </c>
    </row>
    <row r="261" spans="2:10" x14ac:dyDescent="0.25">
      <c r="B261" s="108" t="s">
        <v>580</v>
      </c>
      <c r="C261" s="109" t="s">
        <v>581</v>
      </c>
      <c r="D261" s="110">
        <v>645567</v>
      </c>
      <c r="E261" s="111">
        <f t="shared" si="13"/>
        <v>0.95360678548954614</v>
      </c>
      <c r="F261" s="110">
        <v>676974</v>
      </c>
      <c r="G261" s="111">
        <f t="shared" si="14"/>
        <v>1.11932791449792</v>
      </c>
      <c r="H261" s="110">
        <v>604804</v>
      </c>
      <c r="I261" s="112">
        <f t="shared" si="12"/>
        <v>1.0313214059164171</v>
      </c>
      <c r="J261" s="113">
        <v>586436</v>
      </c>
    </row>
    <row r="262" spans="2:10" x14ac:dyDescent="0.25">
      <c r="B262" s="108" t="s">
        <v>582</v>
      </c>
      <c r="C262" s="109" t="s">
        <v>583</v>
      </c>
      <c r="D262" s="110">
        <v>747519</v>
      </c>
      <c r="E262" s="111">
        <f t="shared" si="13"/>
        <v>1.0612363977086394</v>
      </c>
      <c r="F262" s="110">
        <v>704385</v>
      </c>
      <c r="G262" s="111">
        <f t="shared" si="14"/>
        <v>0.99475918519522777</v>
      </c>
      <c r="H262" s="110">
        <v>708096</v>
      </c>
      <c r="I262" s="112">
        <f t="shared" si="12"/>
        <v>1.0074782311763701</v>
      </c>
      <c r="J262" s="113">
        <v>702840</v>
      </c>
    </row>
    <row r="263" spans="2:10" x14ac:dyDescent="0.25">
      <c r="B263" s="108" t="s">
        <v>584</v>
      </c>
      <c r="C263" s="109" t="s">
        <v>585</v>
      </c>
      <c r="D263" s="110">
        <v>371047</v>
      </c>
      <c r="E263" s="111">
        <f t="shared" si="13"/>
        <v>1.1265491884408227</v>
      </c>
      <c r="F263" s="110">
        <v>329366</v>
      </c>
      <c r="G263" s="111">
        <f t="shared" si="14"/>
        <v>1.1116751440365331</v>
      </c>
      <c r="H263" s="110">
        <v>296279</v>
      </c>
      <c r="I263" s="112">
        <f t="shared" si="12"/>
        <v>1.0726546010115454</v>
      </c>
      <c r="J263" s="113">
        <v>276211</v>
      </c>
    </row>
    <row r="264" spans="2:10" x14ac:dyDescent="0.25">
      <c r="B264" s="108" t="s">
        <v>586</v>
      </c>
      <c r="C264" s="109" t="s">
        <v>587</v>
      </c>
      <c r="D264" s="110">
        <v>33460</v>
      </c>
      <c r="E264" s="111">
        <f t="shared" si="13"/>
        <v>0.97962290666354379</v>
      </c>
      <c r="F264" s="110">
        <v>34156</v>
      </c>
      <c r="G264" s="111">
        <f t="shared" si="14"/>
        <v>0.66958107074944617</v>
      </c>
      <c r="H264" s="110">
        <v>51011</v>
      </c>
      <c r="I264" s="112">
        <f t="shared" si="12"/>
        <v>1.6614878509543352</v>
      </c>
      <c r="J264" s="113">
        <v>30702</v>
      </c>
    </row>
    <row r="265" spans="2:10" x14ac:dyDescent="0.25">
      <c r="B265" s="108" t="s">
        <v>588</v>
      </c>
      <c r="C265" s="109" t="s">
        <v>589</v>
      </c>
      <c r="D265" s="110">
        <v>390660</v>
      </c>
      <c r="E265" s="111">
        <f t="shared" si="13"/>
        <v>0.92802166476624859</v>
      </c>
      <c r="F265" s="110">
        <v>420960</v>
      </c>
      <c r="G265" s="111">
        <f t="shared" si="14"/>
        <v>0.98865173605892076</v>
      </c>
      <c r="H265" s="110">
        <v>425792</v>
      </c>
      <c r="I265" s="112">
        <f t="shared" si="12"/>
        <v>1.0478377174525597</v>
      </c>
      <c r="J265" s="113">
        <v>406353</v>
      </c>
    </row>
    <row r="266" spans="2:10" x14ac:dyDescent="0.25">
      <c r="B266" s="108" t="s">
        <v>590</v>
      </c>
      <c r="C266" s="109" t="s">
        <v>591</v>
      </c>
      <c r="D266" s="110">
        <v>25147</v>
      </c>
      <c r="E266" s="111">
        <f t="shared" si="13"/>
        <v>1.1113222556125155</v>
      </c>
      <c r="F266" s="110">
        <v>22628</v>
      </c>
      <c r="G266" s="111">
        <f t="shared" si="14"/>
        <v>0.94424970789517615</v>
      </c>
      <c r="H266" s="110">
        <v>23964</v>
      </c>
      <c r="I266" s="112">
        <f t="shared" si="12"/>
        <v>1.2474752732951588</v>
      </c>
      <c r="J266" s="113">
        <v>19210</v>
      </c>
    </row>
    <row r="267" spans="2:10" x14ac:dyDescent="0.25">
      <c r="B267" s="108" t="s">
        <v>592</v>
      </c>
      <c r="C267" s="109" t="s">
        <v>945</v>
      </c>
      <c r="D267" s="110">
        <v>404178</v>
      </c>
      <c r="E267" s="111">
        <f t="shared" si="13"/>
        <v>0.99019065024915354</v>
      </c>
      <c r="F267" s="110">
        <v>408182</v>
      </c>
      <c r="G267" s="111">
        <f t="shared" si="14"/>
        <v>0.99062961875338251</v>
      </c>
      <c r="H267" s="110">
        <v>412043</v>
      </c>
      <c r="I267" s="112">
        <f t="shared" si="12"/>
        <v>0.99993933040177829</v>
      </c>
      <c r="J267" s="113">
        <v>412068</v>
      </c>
    </row>
    <row r="268" spans="2:10" x14ac:dyDescent="0.25">
      <c r="B268" s="108" t="s">
        <v>594</v>
      </c>
      <c r="C268" s="109" t="s">
        <v>595</v>
      </c>
      <c r="D268" s="110">
        <v>761994</v>
      </c>
      <c r="E268" s="111">
        <f t="shared" si="13"/>
        <v>1.0721648614194899</v>
      </c>
      <c r="F268" s="110">
        <v>710706</v>
      </c>
      <c r="G268" s="111">
        <f t="shared" si="14"/>
        <v>0.99082929495151151</v>
      </c>
      <c r="H268" s="110">
        <v>717284</v>
      </c>
      <c r="I268" s="112">
        <f t="shared" si="12"/>
        <v>1.2230719519286022</v>
      </c>
      <c r="J268" s="113">
        <v>586461</v>
      </c>
    </row>
    <row r="269" spans="2:10" x14ac:dyDescent="0.25">
      <c r="B269" s="108" t="s">
        <v>596</v>
      </c>
      <c r="C269" s="109" t="s">
        <v>597</v>
      </c>
      <c r="D269" s="110">
        <v>482743</v>
      </c>
      <c r="E269" s="111">
        <f t="shared" si="13"/>
        <v>1.1882904615384615</v>
      </c>
      <c r="F269" s="110">
        <v>406250</v>
      </c>
      <c r="G269" s="111">
        <f t="shared" si="14"/>
        <v>0.98865209910613683</v>
      </c>
      <c r="H269" s="110">
        <v>410913</v>
      </c>
      <c r="I269" s="112">
        <f t="shared" si="12"/>
        <v>1.1212365136623355</v>
      </c>
      <c r="J269" s="113">
        <v>366482</v>
      </c>
    </row>
    <row r="270" spans="2:10" x14ac:dyDescent="0.25">
      <c r="B270" s="108" t="s">
        <v>598</v>
      </c>
      <c r="C270" s="109" t="s">
        <v>599</v>
      </c>
      <c r="D270" s="110">
        <v>71146</v>
      </c>
      <c r="E270" s="111">
        <f t="shared" si="13"/>
        <v>0.98360338439418238</v>
      </c>
      <c r="F270" s="110">
        <v>72332</v>
      </c>
      <c r="G270" s="111">
        <f t="shared" si="14"/>
        <v>1.134103701845435</v>
      </c>
      <c r="H270" s="110">
        <v>63779</v>
      </c>
      <c r="I270" s="112">
        <f t="shared" si="12"/>
        <v>1.0966505037999932</v>
      </c>
      <c r="J270" s="113">
        <v>58158</v>
      </c>
    </row>
    <row r="271" spans="2:10" x14ac:dyDescent="0.25">
      <c r="B271" s="108" t="s">
        <v>600</v>
      </c>
      <c r="C271" s="109" t="s">
        <v>601</v>
      </c>
      <c r="D271" s="110">
        <v>333980</v>
      </c>
      <c r="E271" s="111">
        <f t="shared" si="13"/>
        <v>0.98551152291303967</v>
      </c>
      <c r="F271" s="110">
        <v>338890</v>
      </c>
      <c r="G271" s="111">
        <f t="shared" si="14"/>
        <v>0.99204351186154893</v>
      </c>
      <c r="H271" s="110">
        <v>341608</v>
      </c>
      <c r="I271" s="112">
        <f t="shared" si="12"/>
        <v>0.95859558932885847</v>
      </c>
      <c r="J271" s="113">
        <v>356363</v>
      </c>
    </row>
    <row r="272" spans="2:10" x14ac:dyDescent="0.25">
      <c r="B272" s="108" t="s">
        <v>602</v>
      </c>
      <c r="C272" s="109" t="s">
        <v>603</v>
      </c>
      <c r="D272" s="110">
        <v>68644</v>
      </c>
      <c r="E272" s="111">
        <f t="shared" si="13"/>
        <v>1.1558174776898469</v>
      </c>
      <c r="F272" s="110">
        <v>59390</v>
      </c>
      <c r="G272" s="111">
        <f t="shared" si="14"/>
        <v>1.4921735634783047</v>
      </c>
      <c r="H272" s="110">
        <v>39801</v>
      </c>
      <c r="I272" s="112">
        <f t="shared" si="12"/>
        <v>1.0173039566506492</v>
      </c>
      <c r="J272" s="113">
        <v>39124</v>
      </c>
    </row>
    <row r="273" spans="2:10" x14ac:dyDescent="0.25">
      <c r="B273" s="108" t="s">
        <v>604</v>
      </c>
      <c r="C273" s="109" t="s">
        <v>605</v>
      </c>
      <c r="D273" s="110">
        <v>648631</v>
      </c>
      <c r="E273" s="111">
        <f t="shared" si="13"/>
        <v>0.99851599842979089</v>
      </c>
      <c r="F273" s="110">
        <v>649595</v>
      </c>
      <c r="G273" s="111">
        <f t="shared" si="14"/>
        <v>0.99116096114057628</v>
      </c>
      <c r="H273" s="110">
        <v>655388</v>
      </c>
      <c r="I273" s="112">
        <f t="shared" si="12"/>
        <v>1.0121337820119809</v>
      </c>
      <c r="J273" s="113">
        <v>647531</v>
      </c>
    </row>
    <row r="274" spans="2:10" x14ac:dyDescent="0.25">
      <c r="B274" s="108" t="s">
        <v>606</v>
      </c>
      <c r="C274" s="109" t="s">
        <v>607</v>
      </c>
      <c r="D274" s="110">
        <v>23345</v>
      </c>
      <c r="E274" s="111">
        <f t="shared" si="13"/>
        <v>1.0020603511181698</v>
      </c>
      <c r="F274" s="110">
        <v>23297</v>
      </c>
      <c r="G274" s="111">
        <f t="shared" si="14"/>
        <v>1.0416256818385048</v>
      </c>
      <c r="H274" s="110">
        <v>22366</v>
      </c>
      <c r="I274" s="112">
        <f t="shared" ref="I274:I275" si="15">IFERROR(H274/J274,"")</f>
        <v>1.1165693175577853</v>
      </c>
      <c r="J274" s="113">
        <v>20031</v>
      </c>
    </row>
    <row r="275" spans="2:10" x14ac:dyDescent="0.25">
      <c r="B275" s="108" t="s">
        <v>608</v>
      </c>
      <c r="C275" s="109" t="s">
        <v>609</v>
      </c>
      <c r="D275" s="110">
        <v>40745</v>
      </c>
      <c r="E275" s="111">
        <f t="shared" si="13"/>
        <v>0.89355029715563938</v>
      </c>
      <c r="F275" s="110">
        <v>45599</v>
      </c>
      <c r="G275" s="111">
        <f t="shared" si="14"/>
        <v>0.98752571737953443</v>
      </c>
      <c r="H275" s="110">
        <v>46175</v>
      </c>
      <c r="I275" s="112">
        <f t="shared" si="15"/>
        <v>0.96865887683819674</v>
      </c>
      <c r="J275" s="113">
        <v>47669</v>
      </c>
    </row>
    <row r="276" spans="2:10" x14ac:dyDescent="0.25">
      <c r="B276" s="114" t="s">
        <v>610</v>
      </c>
      <c r="C276" s="115" t="s">
        <v>611</v>
      </c>
      <c r="D276" s="110">
        <v>0</v>
      </c>
      <c r="E276" s="111" t="str">
        <f t="shared" si="13"/>
        <v/>
      </c>
      <c r="F276" s="110" t="s">
        <v>942</v>
      </c>
      <c r="G276" s="111" t="str">
        <f t="shared" si="14"/>
        <v/>
      </c>
      <c r="H276" s="110" t="s">
        <v>942</v>
      </c>
      <c r="I276" s="116"/>
      <c r="J276" s="113">
        <v>0</v>
      </c>
    </row>
    <row r="277" spans="2:10" x14ac:dyDescent="0.25">
      <c r="B277" s="108" t="s">
        <v>612</v>
      </c>
      <c r="C277" s="109" t="s">
        <v>613</v>
      </c>
      <c r="D277" s="110">
        <v>1052123</v>
      </c>
      <c r="E277" s="111">
        <f t="shared" si="13"/>
        <v>0.90000042770684974</v>
      </c>
      <c r="F277" s="110">
        <v>1169025</v>
      </c>
      <c r="G277" s="111">
        <f t="shared" si="14"/>
        <v>0.98050933393051698</v>
      </c>
      <c r="H277" s="110">
        <v>1192263</v>
      </c>
      <c r="I277" s="112">
        <f t="shared" ref="I277:I339" si="16">IFERROR(H277/J277,"")</f>
        <v>1.0158919642948436</v>
      </c>
      <c r="J277" s="113">
        <v>1173612</v>
      </c>
    </row>
    <row r="278" spans="2:10" x14ac:dyDescent="0.25">
      <c r="B278" s="108" t="s">
        <v>614</v>
      </c>
      <c r="C278" s="109" t="s">
        <v>615</v>
      </c>
      <c r="D278" s="110">
        <v>231624</v>
      </c>
      <c r="E278" s="111" t="str">
        <f t="shared" si="13"/>
        <v/>
      </c>
      <c r="F278" s="110">
        <v>0</v>
      </c>
      <c r="G278" s="111" t="str">
        <f t="shared" si="14"/>
        <v/>
      </c>
      <c r="H278" s="110">
        <v>0</v>
      </c>
      <c r="I278" s="112" t="str">
        <f t="shared" si="16"/>
        <v/>
      </c>
      <c r="J278" s="113">
        <v>0</v>
      </c>
    </row>
    <row r="279" spans="2:10" x14ac:dyDescent="0.25">
      <c r="B279" s="108" t="s">
        <v>616</v>
      </c>
      <c r="C279" s="109" t="s">
        <v>617</v>
      </c>
      <c r="D279" s="110">
        <v>109950</v>
      </c>
      <c r="E279" s="111">
        <f t="shared" si="13"/>
        <v>0.90743277817209445</v>
      </c>
      <c r="F279" s="110">
        <v>121166</v>
      </c>
      <c r="G279" s="111">
        <f t="shared" si="14"/>
        <v>0.99213926600396307</v>
      </c>
      <c r="H279" s="110">
        <v>122126</v>
      </c>
      <c r="I279" s="112">
        <f t="shared" si="16"/>
        <v>1.0588163895198626</v>
      </c>
      <c r="J279" s="113">
        <v>115342</v>
      </c>
    </row>
    <row r="280" spans="2:10" x14ac:dyDescent="0.25">
      <c r="B280" s="108" t="s">
        <v>618</v>
      </c>
      <c r="C280" s="109" t="s">
        <v>619</v>
      </c>
      <c r="D280" s="110">
        <v>11516</v>
      </c>
      <c r="E280" s="111" t="str">
        <f t="shared" si="13"/>
        <v/>
      </c>
      <c r="F280" s="110">
        <v>0</v>
      </c>
      <c r="G280" s="111" t="str">
        <f t="shared" si="14"/>
        <v/>
      </c>
      <c r="H280" s="110">
        <v>0</v>
      </c>
      <c r="I280" s="112" t="str">
        <f t="shared" si="16"/>
        <v/>
      </c>
      <c r="J280" s="113">
        <v>0</v>
      </c>
    </row>
    <row r="281" spans="2:10" x14ac:dyDescent="0.25">
      <c r="B281" s="108" t="s">
        <v>620</v>
      </c>
      <c r="C281" s="109" t="s">
        <v>621</v>
      </c>
      <c r="D281" s="110">
        <v>153381</v>
      </c>
      <c r="E281" s="111">
        <f t="shared" si="13"/>
        <v>1.0770835088901998</v>
      </c>
      <c r="F281" s="110">
        <v>142404</v>
      </c>
      <c r="G281" s="111">
        <f t="shared" si="14"/>
        <v>1.0940436222275147</v>
      </c>
      <c r="H281" s="110">
        <v>130163</v>
      </c>
      <c r="I281" s="112">
        <f t="shared" si="16"/>
        <v>1.2658938175310972</v>
      </c>
      <c r="J281" s="113">
        <v>102823</v>
      </c>
    </row>
    <row r="282" spans="2:10" x14ac:dyDescent="0.25">
      <c r="B282" s="108" t="s">
        <v>622</v>
      </c>
      <c r="C282" s="109" t="s">
        <v>623</v>
      </c>
      <c r="D282" s="110">
        <v>765047</v>
      </c>
      <c r="E282" s="111">
        <f t="shared" si="13"/>
        <v>0.9668803783366382</v>
      </c>
      <c r="F282" s="110">
        <v>791253</v>
      </c>
      <c r="G282" s="111">
        <f t="shared" si="14"/>
        <v>0.98814357094063421</v>
      </c>
      <c r="H282" s="110">
        <v>800747</v>
      </c>
      <c r="I282" s="112">
        <f t="shared" si="16"/>
        <v>1.0489507832937506</v>
      </c>
      <c r="J282" s="113">
        <v>763379</v>
      </c>
    </row>
    <row r="283" spans="2:10" x14ac:dyDescent="0.25">
      <c r="B283" s="108" t="s">
        <v>624</v>
      </c>
      <c r="C283" s="109" t="s">
        <v>625</v>
      </c>
      <c r="D283" s="110">
        <v>0</v>
      </c>
      <c r="E283" s="111" t="str">
        <f t="shared" si="13"/>
        <v/>
      </c>
      <c r="F283" s="110">
        <v>0</v>
      </c>
      <c r="G283" s="111" t="str">
        <f t="shared" si="14"/>
        <v/>
      </c>
      <c r="H283" s="110">
        <v>0</v>
      </c>
      <c r="I283" s="112">
        <f t="shared" si="16"/>
        <v>0</v>
      </c>
      <c r="J283" s="113">
        <v>10998</v>
      </c>
    </row>
    <row r="284" spans="2:10" x14ac:dyDescent="0.25">
      <c r="B284" s="108" t="s">
        <v>626</v>
      </c>
      <c r="C284" s="109" t="s">
        <v>627</v>
      </c>
      <c r="D284" s="110">
        <v>74476</v>
      </c>
      <c r="E284" s="111">
        <f t="shared" si="13"/>
        <v>1.0590861904694189</v>
      </c>
      <c r="F284" s="110">
        <v>70321</v>
      </c>
      <c r="G284" s="111">
        <f t="shared" si="14"/>
        <v>1.1222450966310784</v>
      </c>
      <c r="H284" s="110">
        <v>62661</v>
      </c>
      <c r="I284" s="112">
        <f t="shared" si="16"/>
        <v>1.0019347617524783</v>
      </c>
      <c r="J284" s="113">
        <v>62540</v>
      </c>
    </row>
    <row r="285" spans="2:10" x14ac:dyDescent="0.25">
      <c r="B285" s="108" t="s">
        <v>628</v>
      </c>
      <c r="C285" s="109" t="s">
        <v>629</v>
      </c>
      <c r="D285" s="110">
        <v>1416366</v>
      </c>
      <c r="E285" s="111">
        <f t="shared" si="13"/>
        <v>0.9500003689019666</v>
      </c>
      <c r="F285" s="110">
        <v>1490911</v>
      </c>
      <c r="G285" s="111">
        <f t="shared" si="14"/>
        <v>0.9505111773016367</v>
      </c>
      <c r="H285" s="110">
        <v>1568536</v>
      </c>
      <c r="I285" s="112">
        <f t="shared" si="16"/>
        <v>0.95100828210071908</v>
      </c>
      <c r="J285" s="113">
        <v>1649340</v>
      </c>
    </row>
    <row r="286" spans="2:10" x14ac:dyDescent="0.25">
      <c r="B286" s="108" t="s">
        <v>630</v>
      </c>
      <c r="C286" s="109" t="s">
        <v>631</v>
      </c>
      <c r="D286" s="110">
        <v>159663</v>
      </c>
      <c r="E286" s="111">
        <f t="shared" si="13"/>
        <v>1.0956233530961792</v>
      </c>
      <c r="F286" s="110">
        <v>145728</v>
      </c>
      <c r="G286" s="111">
        <f t="shared" si="14"/>
        <v>0.99057873485868098</v>
      </c>
      <c r="H286" s="110">
        <v>147114</v>
      </c>
      <c r="I286" s="112">
        <f t="shared" si="16"/>
        <v>0.93687072923764703</v>
      </c>
      <c r="J286" s="113">
        <v>157027</v>
      </c>
    </row>
    <row r="287" spans="2:10" x14ac:dyDescent="0.25">
      <c r="B287" s="108" t="s">
        <v>632</v>
      </c>
      <c r="C287" s="109" t="s">
        <v>946</v>
      </c>
      <c r="D287" s="110">
        <v>478412</v>
      </c>
      <c r="E287" s="111">
        <f t="shared" si="13"/>
        <v>1.0070050769969101</v>
      </c>
      <c r="F287" s="110">
        <v>475084</v>
      </c>
      <c r="G287" s="111">
        <f t="shared" si="14"/>
        <v>1.0635058146693082</v>
      </c>
      <c r="H287" s="110">
        <v>446715</v>
      </c>
      <c r="I287" s="112">
        <f t="shared" si="16"/>
        <v>1.1111069656381749</v>
      </c>
      <c r="J287" s="113">
        <v>402045</v>
      </c>
    </row>
    <row r="288" spans="2:10" x14ac:dyDescent="0.25">
      <c r="B288" s="108" t="s">
        <v>634</v>
      </c>
      <c r="C288" s="109" t="s">
        <v>635</v>
      </c>
      <c r="D288" s="110">
        <v>304806</v>
      </c>
      <c r="E288" s="111">
        <f t="shared" si="13"/>
        <v>0.89969272910277487</v>
      </c>
      <c r="F288" s="110">
        <v>338789</v>
      </c>
      <c r="G288" s="111">
        <f t="shared" si="14"/>
        <v>0.91774932819001387</v>
      </c>
      <c r="H288" s="110">
        <v>369152</v>
      </c>
      <c r="I288" s="112">
        <f t="shared" si="16"/>
        <v>0.97210752506952047</v>
      </c>
      <c r="J288" s="113">
        <v>379744</v>
      </c>
    </row>
    <row r="289" spans="2:10" x14ac:dyDescent="0.25">
      <c r="B289" s="108" t="s">
        <v>636</v>
      </c>
      <c r="C289" s="109" t="s">
        <v>637</v>
      </c>
      <c r="D289" s="110">
        <v>175547</v>
      </c>
      <c r="E289" s="111">
        <f t="shared" si="13"/>
        <v>1.1445681797436331</v>
      </c>
      <c r="F289" s="110">
        <v>153374</v>
      </c>
      <c r="G289" s="111">
        <f t="shared" si="14"/>
        <v>1.0210026694359569</v>
      </c>
      <c r="H289" s="110">
        <v>150219</v>
      </c>
      <c r="I289" s="112">
        <f t="shared" si="16"/>
        <v>0.96960523598058457</v>
      </c>
      <c r="J289" s="113">
        <v>154928</v>
      </c>
    </row>
    <row r="290" spans="2:10" x14ac:dyDescent="0.25">
      <c r="B290" s="108" t="s">
        <v>638</v>
      </c>
      <c r="C290" s="109" t="s">
        <v>639</v>
      </c>
      <c r="D290" s="110">
        <v>83062</v>
      </c>
      <c r="E290" s="111" t="str">
        <f t="shared" si="13"/>
        <v/>
      </c>
      <c r="F290" s="110">
        <v>0</v>
      </c>
      <c r="G290" s="111" t="str">
        <f t="shared" si="14"/>
        <v/>
      </c>
      <c r="H290" s="110">
        <v>0</v>
      </c>
      <c r="I290" s="112" t="str">
        <f t="shared" si="16"/>
        <v/>
      </c>
      <c r="J290" s="113">
        <v>0</v>
      </c>
    </row>
    <row r="291" spans="2:10" x14ac:dyDescent="0.25">
      <c r="B291" s="108" t="s">
        <v>640</v>
      </c>
      <c r="C291" s="109" t="s">
        <v>641</v>
      </c>
      <c r="D291" s="110">
        <v>849497</v>
      </c>
      <c r="E291" s="111">
        <f t="shared" si="13"/>
        <v>1.1886330182290354</v>
      </c>
      <c r="F291" s="110">
        <v>714684</v>
      </c>
      <c r="G291" s="111">
        <f t="shared" si="14"/>
        <v>1.0405832172169636</v>
      </c>
      <c r="H291" s="110">
        <v>686811</v>
      </c>
      <c r="I291" s="112">
        <f t="shared" si="16"/>
        <v>1.0934826737993457</v>
      </c>
      <c r="J291" s="113">
        <v>628095</v>
      </c>
    </row>
    <row r="292" spans="2:10" x14ac:dyDescent="0.25">
      <c r="B292" s="108" t="s">
        <v>642</v>
      </c>
      <c r="C292" s="109" t="s">
        <v>643</v>
      </c>
      <c r="D292" s="110">
        <v>418461</v>
      </c>
      <c r="E292" s="111">
        <f t="shared" si="13"/>
        <v>0.99519834474885849</v>
      </c>
      <c r="F292" s="110">
        <v>420480</v>
      </c>
      <c r="G292" s="111">
        <f t="shared" si="14"/>
        <v>0.99318554911246792</v>
      </c>
      <c r="H292" s="110">
        <v>423365</v>
      </c>
      <c r="I292" s="112">
        <f t="shared" si="16"/>
        <v>1.2474402378405773</v>
      </c>
      <c r="J292" s="113">
        <v>339387</v>
      </c>
    </row>
    <row r="293" spans="2:10" x14ac:dyDescent="0.25">
      <c r="B293" s="108" t="s">
        <v>644</v>
      </c>
      <c r="C293" s="109" t="s">
        <v>645</v>
      </c>
      <c r="D293" s="110">
        <v>115962</v>
      </c>
      <c r="E293" s="111">
        <f t="shared" si="13"/>
        <v>0.93596997457524522</v>
      </c>
      <c r="F293" s="110">
        <v>123895</v>
      </c>
      <c r="G293" s="111">
        <f t="shared" si="14"/>
        <v>0.98956877341235294</v>
      </c>
      <c r="H293" s="110">
        <v>125201</v>
      </c>
      <c r="I293" s="112">
        <f t="shared" si="16"/>
        <v>1.2115326927357002</v>
      </c>
      <c r="J293" s="113">
        <v>103341</v>
      </c>
    </row>
    <row r="294" spans="2:10" x14ac:dyDescent="0.25">
      <c r="B294" s="108" t="s">
        <v>646</v>
      </c>
      <c r="C294" s="109" t="s">
        <v>647</v>
      </c>
      <c r="D294" s="110">
        <v>247126</v>
      </c>
      <c r="E294" s="111">
        <f t="shared" si="13"/>
        <v>0.89097438042153687</v>
      </c>
      <c r="F294" s="110">
        <v>277366</v>
      </c>
      <c r="G294" s="111">
        <f t="shared" si="14"/>
        <v>0.98922207797765949</v>
      </c>
      <c r="H294" s="110">
        <v>280388</v>
      </c>
      <c r="I294" s="112">
        <f t="shared" si="16"/>
        <v>1.1980294051042339</v>
      </c>
      <c r="J294" s="113">
        <v>234041</v>
      </c>
    </row>
    <row r="295" spans="2:10" x14ac:dyDescent="0.25">
      <c r="B295" s="108" t="s">
        <v>648</v>
      </c>
      <c r="C295" s="109" t="s">
        <v>649</v>
      </c>
      <c r="D295" s="110">
        <v>406591</v>
      </c>
      <c r="E295" s="111">
        <f t="shared" si="13"/>
        <v>1.2846071214179646</v>
      </c>
      <c r="F295" s="110">
        <v>316510</v>
      </c>
      <c r="G295" s="111">
        <f t="shared" si="14"/>
        <v>1.1178924243548041</v>
      </c>
      <c r="H295" s="110">
        <v>283131</v>
      </c>
      <c r="I295" s="112">
        <f t="shared" si="16"/>
        <v>1.0992945250954158</v>
      </c>
      <c r="J295" s="113">
        <v>257557</v>
      </c>
    </row>
    <row r="296" spans="2:10" x14ac:dyDescent="0.25">
      <c r="B296" s="108" t="s">
        <v>650</v>
      </c>
      <c r="C296" s="109" t="s">
        <v>651</v>
      </c>
      <c r="D296" s="110">
        <v>100017</v>
      </c>
      <c r="E296" s="111">
        <f t="shared" si="13"/>
        <v>0.96578794901506371</v>
      </c>
      <c r="F296" s="110">
        <v>103560</v>
      </c>
      <c r="G296" s="111">
        <f t="shared" si="14"/>
        <v>0.98244948297125512</v>
      </c>
      <c r="H296" s="110">
        <v>105410</v>
      </c>
      <c r="I296" s="112">
        <f t="shared" si="16"/>
        <v>1.0150509884734273</v>
      </c>
      <c r="J296" s="113">
        <v>103847</v>
      </c>
    </row>
    <row r="297" spans="2:10" x14ac:dyDescent="0.25">
      <c r="B297" s="108" t="s">
        <v>652</v>
      </c>
      <c r="C297" s="109" t="s">
        <v>653</v>
      </c>
      <c r="D297" s="110">
        <v>847022</v>
      </c>
      <c r="E297" s="111">
        <f t="shared" si="13"/>
        <v>1.0323820713897427</v>
      </c>
      <c r="F297" s="110">
        <v>820454</v>
      </c>
      <c r="G297" s="111">
        <f t="shared" si="14"/>
        <v>1.1556406312503873</v>
      </c>
      <c r="H297" s="110">
        <v>709956</v>
      </c>
      <c r="I297" s="112">
        <f t="shared" si="16"/>
        <v>1.3995320148004755</v>
      </c>
      <c r="J297" s="113">
        <v>507281</v>
      </c>
    </row>
    <row r="298" spans="2:10" x14ac:dyDescent="0.25">
      <c r="B298" s="108" t="s">
        <v>654</v>
      </c>
      <c r="C298" s="109" t="s">
        <v>655</v>
      </c>
      <c r="D298" s="110">
        <v>662862</v>
      </c>
      <c r="E298" s="111">
        <f t="shared" si="13"/>
        <v>0.97652608442006139</v>
      </c>
      <c r="F298" s="110">
        <v>678796</v>
      </c>
      <c r="G298" s="111">
        <f t="shared" si="14"/>
        <v>1.6775140617431619</v>
      </c>
      <c r="H298" s="110">
        <v>404644</v>
      </c>
      <c r="I298" s="112">
        <f t="shared" si="16"/>
        <v>1.2690374115204526</v>
      </c>
      <c r="J298" s="113">
        <v>318859</v>
      </c>
    </row>
    <row r="299" spans="2:10" x14ac:dyDescent="0.25">
      <c r="B299" s="108" t="s">
        <v>656</v>
      </c>
      <c r="C299" s="109" t="s">
        <v>657</v>
      </c>
      <c r="D299" s="110">
        <v>153571</v>
      </c>
      <c r="E299" s="111">
        <f t="shared" si="13"/>
        <v>1.0502879262471105</v>
      </c>
      <c r="F299" s="110">
        <v>146218</v>
      </c>
      <c r="G299" s="111">
        <f t="shared" si="14"/>
        <v>1.1106064288752506</v>
      </c>
      <c r="H299" s="110">
        <v>131656</v>
      </c>
      <c r="I299" s="112">
        <f t="shared" si="16"/>
        <v>0.95716404455172011</v>
      </c>
      <c r="J299" s="113">
        <v>137548</v>
      </c>
    </row>
    <row r="300" spans="2:10" x14ac:dyDescent="0.25">
      <c r="B300" s="108" t="s">
        <v>658</v>
      </c>
      <c r="C300" s="109" t="s">
        <v>947</v>
      </c>
      <c r="D300" s="110">
        <v>377686</v>
      </c>
      <c r="E300" s="111">
        <f t="shared" si="13"/>
        <v>1.0081331628581114</v>
      </c>
      <c r="F300" s="110">
        <v>374639</v>
      </c>
      <c r="G300" s="111">
        <f t="shared" si="14"/>
        <v>1.0050165115661442</v>
      </c>
      <c r="H300" s="110">
        <v>372769</v>
      </c>
      <c r="I300" s="112">
        <f t="shared" si="16"/>
        <v>0.94830928443503748</v>
      </c>
      <c r="J300" s="113">
        <v>393088</v>
      </c>
    </row>
    <row r="301" spans="2:10" x14ac:dyDescent="0.25">
      <c r="B301" s="108" t="s">
        <v>660</v>
      </c>
      <c r="C301" s="109" t="s">
        <v>661</v>
      </c>
      <c r="D301" s="110">
        <v>263495</v>
      </c>
      <c r="E301" s="111">
        <f t="shared" ref="E301:E364" si="17">IFERROR(D301/F301,"")</f>
        <v>1.1584642034363295</v>
      </c>
      <c r="F301" s="110">
        <v>227452</v>
      </c>
      <c r="G301" s="111">
        <f t="shared" si="14"/>
        <v>0.98883575341274677</v>
      </c>
      <c r="H301" s="110">
        <v>230020</v>
      </c>
      <c r="I301" s="112">
        <f t="shared" si="16"/>
        <v>0.99449615855213946</v>
      </c>
      <c r="J301" s="113">
        <v>231293</v>
      </c>
    </row>
    <row r="302" spans="2:10" x14ac:dyDescent="0.25">
      <c r="B302" s="108" t="s">
        <v>662</v>
      </c>
      <c r="C302" s="109" t="s">
        <v>663</v>
      </c>
      <c r="D302" s="110">
        <v>200336</v>
      </c>
      <c r="E302" s="111">
        <f t="shared" si="17"/>
        <v>2.0002795694630269</v>
      </c>
      <c r="F302" s="110">
        <v>100154</v>
      </c>
      <c r="G302" s="111">
        <f t="shared" si="14"/>
        <v>0.49600095085750506</v>
      </c>
      <c r="H302" s="110">
        <v>201923</v>
      </c>
      <c r="I302" s="112">
        <f t="shared" si="16"/>
        <v>2.0039001637473328</v>
      </c>
      <c r="J302" s="113">
        <v>100765</v>
      </c>
    </row>
    <row r="303" spans="2:10" x14ac:dyDescent="0.25">
      <c r="B303" s="108" t="s">
        <v>664</v>
      </c>
      <c r="C303" s="109" t="s">
        <v>665</v>
      </c>
      <c r="D303" s="110">
        <v>662012</v>
      </c>
      <c r="E303" s="111">
        <f t="shared" si="17"/>
        <v>0.96176124056234413</v>
      </c>
      <c r="F303" s="110">
        <v>688333</v>
      </c>
      <c r="G303" s="111">
        <f t="shared" si="14"/>
        <v>1.172121432974488</v>
      </c>
      <c r="H303" s="110">
        <v>587254</v>
      </c>
      <c r="I303" s="112">
        <f t="shared" si="16"/>
        <v>0.98723205384895996</v>
      </c>
      <c r="J303" s="113">
        <v>594849</v>
      </c>
    </row>
    <row r="304" spans="2:10" x14ac:dyDescent="0.25">
      <c r="B304" s="108" t="s">
        <v>666</v>
      </c>
      <c r="C304" s="109" t="s">
        <v>667</v>
      </c>
      <c r="D304" s="110">
        <v>228317</v>
      </c>
      <c r="E304" s="111">
        <f t="shared" si="17"/>
        <v>0.86815188294700985</v>
      </c>
      <c r="F304" s="110">
        <v>262992</v>
      </c>
      <c r="G304" s="111">
        <f t="shared" si="14"/>
        <v>0.75307323358866063</v>
      </c>
      <c r="H304" s="110">
        <v>349225</v>
      </c>
      <c r="I304" s="112">
        <f t="shared" si="16"/>
        <v>0.85534404804475295</v>
      </c>
      <c r="J304" s="113">
        <v>408286</v>
      </c>
    </row>
    <row r="305" spans="2:10" x14ac:dyDescent="0.25">
      <c r="B305" s="108" t="s">
        <v>668</v>
      </c>
      <c r="C305" s="109" t="s">
        <v>669</v>
      </c>
      <c r="D305" s="110">
        <v>228445</v>
      </c>
      <c r="E305" s="111">
        <f t="shared" si="17"/>
        <v>0.87197407495056989</v>
      </c>
      <c r="F305" s="110">
        <v>261986</v>
      </c>
      <c r="G305" s="111">
        <f t="shared" si="14"/>
        <v>0.90013468383656525</v>
      </c>
      <c r="H305" s="110">
        <v>291052</v>
      </c>
      <c r="I305" s="112">
        <f t="shared" si="16"/>
        <v>1.2305077580010992</v>
      </c>
      <c r="J305" s="113">
        <v>236530</v>
      </c>
    </row>
    <row r="306" spans="2:10" x14ac:dyDescent="0.25">
      <c r="B306" s="108" t="s">
        <v>670</v>
      </c>
      <c r="C306" s="109" t="s">
        <v>671</v>
      </c>
      <c r="D306" s="110">
        <v>36532</v>
      </c>
      <c r="E306" s="111">
        <f t="shared" si="17"/>
        <v>0.97959402568846699</v>
      </c>
      <c r="F306" s="110">
        <v>37293</v>
      </c>
      <c r="G306" s="111">
        <f t="shared" si="14"/>
        <v>0.98978183555390409</v>
      </c>
      <c r="H306" s="110">
        <v>37678</v>
      </c>
      <c r="I306" s="112">
        <f t="shared" si="16"/>
        <v>1.0256145030895283</v>
      </c>
      <c r="J306" s="113">
        <v>36737</v>
      </c>
    </row>
    <row r="307" spans="2:10" x14ac:dyDescent="0.25">
      <c r="B307" s="108" t="s">
        <v>672</v>
      </c>
      <c r="C307" s="109" t="s">
        <v>673</v>
      </c>
      <c r="D307" s="110">
        <v>275145</v>
      </c>
      <c r="E307" s="111">
        <f t="shared" si="17"/>
        <v>0.98263614838200475</v>
      </c>
      <c r="F307" s="110">
        <v>280007</v>
      </c>
      <c r="G307" s="111">
        <f t="shared" si="14"/>
        <v>1.2849780641371589</v>
      </c>
      <c r="H307" s="110">
        <v>217908</v>
      </c>
      <c r="I307" s="112">
        <f t="shared" si="16"/>
        <v>0.95909366995008849</v>
      </c>
      <c r="J307" s="113">
        <v>227202</v>
      </c>
    </row>
    <row r="308" spans="2:10" x14ac:dyDescent="0.25">
      <c r="B308" s="108" t="s">
        <v>674</v>
      </c>
      <c r="C308" s="109" t="s">
        <v>675</v>
      </c>
      <c r="D308" s="110">
        <v>648019</v>
      </c>
      <c r="E308" s="111">
        <f t="shared" si="17"/>
        <v>1.2092839681265979</v>
      </c>
      <c r="F308" s="110">
        <v>535870</v>
      </c>
      <c r="G308" s="111">
        <f t="shared" si="14"/>
        <v>0.98836179866465013</v>
      </c>
      <c r="H308" s="110">
        <v>542180</v>
      </c>
      <c r="I308" s="112">
        <f t="shared" si="16"/>
        <v>0.95040264762285398</v>
      </c>
      <c r="J308" s="113">
        <v>570474</v>
      </c>
    </row>
    <row r="309" spans="2:10" x14ac:dyDescent="0.25">
      <c r="B309" s="108" t="s">
        <v>676</v>
      </c>
      <c r="C309" s="109" t="s">
        <v>677</v>
      </c>
      <c r="D309" s="110">
        <v>0</v>
      </c>
      <c r="E309" s="111">
        <f t="shared" si="17"/>
        <v>0</v>
      </c>
      <c r="F309" s="110">
        <v>17880</v>
      </c>
      <c r="G309" s="111">
        <f t="shared" si="14"/>
        <v>0.99865951742627346</v>
      </c>
      <c r="H309" s="110">
        <v>17904</v>
      </c>
      <c r="I309" s="112" t="str">
        <f t="shared" si="16"/>
        <v/>
      </c>
      <c r="J309" s="113">
        <v>0</v>
      </c>
    </row>
    <row r="310" spans="2:10" x14ac:dyDescent="0.25">
      <c r="B310" s="108" t="s">
        <v>678</v>
      </c>
      <c r="C310" s="109" t="s">
        <v>679</v>
      </c>
      <c r="D310" s="110">
        <v>257690</v>
      </c>
      <c r="E310" s="111">
        <f t="shared" si="17"/>
        <v>0.91702015600979336</v>
      </c>
      <c r="F310" s="110">
        <v>281008</v>
      </c>
      <c r="G310" s="111">
        <f t="shared" si="14"/>
        <v>0.98858063562869825</v>
      </c>
      <c r="H310" s="110">
        <v>284254</v>
      </c>
      <c r="I310" s="112">
        <f t="shared" si="16"/>
        <v>0.85299060148119699</v>
      </c>
      <c r="J310" s="113">
        <v>333244</v>
      </c>
    </row>
    <row r="311" spans="2:10" x14ac:dyDescent="0.25">
      <c r="B311" s="108" t="s">
        <v>680</v>
      </c>
      <c r="C311" s="109" t="s">
        <v>681</v>
      </c>
      <c r="D311" s="110">
        <v>27556</v>
      </c>
      <c r="E311" s="111">
        <f t="shared" si="17"/>
        <v>0.99750226244343887</v>
      </c>
      <c r="F311" s="110">
        <v>27625</v>
      </c>
      <c r="G311" s="111">
        <f t="shared" si="14"/>
        <v>1.0537458040891059</v>
      </c>
      <c r="H311" s="110">
        <v>26216</v>
      </c>
      <c r="I311" s="112">
        <f t="shared" si="16"/>
        <v>1.0093558695568474</v>
      </c>
      <c r="J311" s="113">
        <v>25973</v>
      </c>
    </row>
    <row r="312" spans="2:10" x14ac:dyDescent="0.25">
      <c r="B312" s="108" t="s">
        <v>682</v>
      </c>
      <c r="C312" s="109" t="s">
        <v>683</v>
      </c>
      <c r="D312" s="110">
        <v>887174</v>
      </c>
      <c r="E312" s="111">
        <f t="shared" si="17"/>
        <v>1.2847093100711882</v>
      </c>
      <c r="F312" s="110">
        <v>690564</v>
      </c>
      <c r="G312" s="111">
        <f t="shared" si="14"/>
        <v>0.97732338692899812</v>
      </c>
      <c r="H312" s="110">
        <v>706587</v>
      </c>
      <c r="I312" s="112">
        <f t="shared" si="16"/>
        <v>1.1208710149732468</v>
      </c>
      <c r="J312" s="113">
        <v>630391</v>
      </c>
    </row>
    <row r="313" spans="2:10" x14ac:dyDescent="0.25">
      <c r="B313" s="108" t="s">
        <v>684</v>
      </c>
      <c r="C313" s="109" t="s">
        <v>685</v>
      </c>
      <c r="D313" s="110">
        <v>398820</v>
      </c>
      <c r="E313" s="111">
        <f t="shared" si="17"/>
        <v>1.387899984339928</v>
      </c>
      <c r="F313" s="110">
        <v>287355</v>
      </c>
      <c r="G313" s="111">
        <f t="shared" si="14"/>
        <v>0.98933390255910592</v>
      </c>
      <c r="H313" s="110">
        <v>290453</v>
      </c>
      <c r="I313" s="112">
        <f t="shared" si="16"/>
        <v>0.96393535112173101</v>
      </c>
      <c r="J313" s="113">
        <v>301320</v>
      </c>
    </row>
    <row r="314" spans="2:10" x14ac:dyDescent="0.25">
      <c r="B314" s="108" t="s">
        <v>686</v>
      </c>
      <c r="C314" s="109" t="s">
        <v>687</v>
      </c>
      <c r="D314" s="110">
        <v>35884</v>
      </c>
      <c r="E314" s="111">
        <f t="shared" si="17"/>
        <v>0.84962708653959984</v>
      </c>
      <c r="F314" s="110">
        <v>42235</v>
      </c>
      <c r="G314" s="111">
        <f t="shared" si="14"/>
        <v>0.86973085397747163</v>
      </c>
      <c r="H314" s="110">
        <v>48561</v>
      </c>
      <c r="I314" s="112">
        <f t="shared" si="16"/>
        <v>0.88472890249234803</v>
      </c>
      <c r="J314" s="113">
        <v>54888</v>
      </c>
    </row>
    <row r="315" spans="2:10" x14ac:dyDescent="0.25">
      <c r="B315" s="108" t="s">
        <v>688</v>
      </c>
      <c r="C315" s="109" t="s">
        <v>689</v>
      </c>
      <c r="D315" s="110">
        <v>432074</v>
      </c>
      <c r="E315" s="111">
        <f t="shared" si="17"/>
        <v>0.99229723398587133</v>
      </c>
      <c r="F315" s="110">
        <v>435428</v>
      </c>
      <c r="G315" s="111">
        <f t="shared" si="14"/>
        <v>0.98869679341335037</v>
      </c>
      <c r="H315" s="110">
        <v>440406</v>
      </c>
      <c r="I315" s="112">
        <f t="shared" si="16"/>
        <v>0.97326862643701018</v>
      </c>
      <c r="J315" s="113">
        <v>452502</v>
      </c>
    </row>
    <row r="316" spans="2:10" x14ac:dyDescent="0.25">
      <c r="B316" s="108" t="s">
        <v>690</v>
      </c>
      <c r="C316" s="109" t="s">
        <v>691</v>
      </c>
      <c r="D316" s="110">
        <v>183101</v>
      </c>
      <c r="E316" s="111">
        <f t="shared" si="17"/>
        <v>0.96609454061954236</v>
      </c>
      <c r="F316" s="110">
        <v>189527</v>
      </c>
      <c r="G316" s="111">
        <f t="shared" si="14"/>
        <v>0.95047215939579643</v>
      </c>
      <c r="H316" s="110">
        <v>199403</v>
      </c>
      <c r="I316" s="112">
        <f t="shared" si="16"/>
        <v>1.0913992030825816</v>
      </c>
      <c r="J316" s="113">
        <v>182704</v>
      </c>
    </row>
    <row r="317" spans="2:10" x14ac:dyDescent="0.25">
      <c r="B317" s="108" t="s">
        <v>692</v>
      </c>
      <c r="C317" s="109" t="s">
        <v>693</v>
      </c>
      <c r="D317" s="110">
        <v>0</v>
      </c>
      <c r="E317" s="111">
        <f t="shared" si="17"/>
        <v>0</v>
      </c>
      <c r="F317" s="110">
        <v>25078</v>
      </c>
      <c r="G317" s="111">
        <f t="shared" si="14"/>
        <v>0.87006904208444646</v>
      </c>
      <c r="H317" s="110">
        <v>28823</v>
      </c>
      <c r="I317" s="112">
        <f t="shared" si="16"/>
        <v>0.89934163312427839</v>
      </c>
      <c r="J317" s="113">
        <v>32049</v>
      </c>
    </row>
    <row r="318" spans="2:10" x14ac:dyDescent="0.25">
      <c r="B318" s="108" t="s">
        <v>694</v>
      </c>
      <c r="C318" s="109" t="s">
        <v>695</v>
      </c>
      <c r="D318" s="110">
        <v>347691</v>
      </c>
      <c r="E318" s="111">
        <f t="shared" si="17"/>
        <v>1.0695420260609565</v>
      </c>
      <c r="F318" s="110">
        <v>325084</v>
      </c>
      <c r="G318" s="111">
        <f t="shared" si="14"/>
        <v>0.96271266750573781</v>
      </c>
      <c r="H318" s="110">
        <v>337675</v>
      </c>
      <c r="I318" s="112">
        <f t="shared" si="16"/>
        <v>0.95329443084645371</v>
      </c>
      <c r="J318" s="113">
        <v>354219</v>
      </c>
    </row>
    <row r="319" spans="2:10" x14ac:dyDescent="0.25">
      <c r="B319" s="108" t="s">
        <v>696</v>
      </c>
      <c r="C319" s="109" t="s">
        <v>697</v>
      </c>
      <c r="D319" s="110">
        <v>67064</v>
      </c>
      <c r="E319" s="111">
        <f t="shared" si="17"/>
        <v>0.86698641293808898</v>
      </c>
      <c r="F319" s="110">
        <v>77353</v>
      </c>
      <c r="G319" s="111">
        <f t="shared" si="14"/>
        <v>0.96656212123105378</v>
      </c>
      <c r="H319" s="110">
        <v>80029</v>
      </c>
      <c r="I319" s="112">
        <f t="shared" si="16"/>
        <v>1.4078954312756189</v>
      </c>
      <c r="J319" s="113">
        <v>56843</v>
      </c>
    </row>
    <row r="320" spans="2:10" x14ac:dyDescent="0.25">
      <c r="B320" s="108" t="s">
        <v>698</v>
      </c>
      <c r="C320" s="109" t="s">
        <v>699</v>
      </c>
      <c r="D320" s="110">
        <v>282574</v>
      </c>
      <c r="E320" s="111">
        <f t="shared" si="17"/>
        <v>0.84970095352074981</v>
      </c>
      <c r="F320" s="110">
        <v>332557</v>
      </c>
      <c r="G320" s="111">
        <f t="shared" si="14"/>
        <v>0.96233780514625022</v>
      </c>
      <c r="H320" s="110">
        <v>345572</v>
      </c>
      <c r="I320" s="112">
        <f t="shared" si="16"/>
        <v>1.9512597260335851</v>
      </c>
      <c r="J320" s="113">
        <v>177102</v>
      </c>
    </row>
    <row r="321" spans="2:10" x14ac:dyDescent="0.25">
      <c r="B321" s="108" t="s">
        <v>700</v>
      </c>
      <c r="C321" s="109" t="s">
        <v>701</v>
      </c>
      <c r="D321" s="110">
        <v>59318</v>
      </c>
      <c r="E321" s="111">
        <f t="shared" si="17"/>
        <v>0.97958846649271725</v>
      </c>
      <c r="F321" s="110">
        <v>60554</v>
      </c>
      <c r="G321" s="111">
        <f t="shared" si="14"/>
        <v>0.98980025499362512</v>
      </c>
      <c r="H321" s="110">
        <v>61178</v>
      </c>
      <c r="I321" s="112">
        <f t="shared" si="16"/>
        <v>0.90097493446437515</v>
      </c>
      <c r="J321" s="113">
        <v>67902</v>
      </c>
    </row>
    <row r="322" spans="2:10" x14ac:dyDescent="0.25">
      <c r="B322" s="108" t="s">
        <v>702</v>
      </c>
      <c r="C322" s="109" t="s">
        <v>703</v>
      </c>
      <c r="D322" s="110">
        <v>307849</v>
      </c>
      <c r="E322" s="111">
        <f t="shared" si="17"/>
        <v>0.91150780491271288</v>
      </c>
      <c r="F322" s="110">
        <v>337736</v>
      </c>
      <c r="G322" s="111">
        <f t="shared" si="14"/>
        <v>0.98884773602307163</v>
      </c>
      <c r="H322" s="110">
        <v>341545</v>
      </c>
      <c r="I322" s="112">
        <f t="shared" si="16"/>
        <v>1.1622711495269857</v>
      </c>
      <c r="J322" s="113">
        <v>293860</v>
      </c>
    </row>
    <row r="323" spans="2:10" x14ac:dyDescent="0.25">
      <c r="B323" s="108" t="s">
        <v>704</v>
      </c>
      <c r="C323" s="109" t="s">
        <v>705</v>
      </c>
      <c r="D323" s="110">
        <v>64676</v>
      </c>
      <c r="E323" s="111">
        <f t="shared" si="17"/>
        <v>0.8499934288342752</v>
      </c>
      <c r="F323" s="110">
        <v>76090</v>
      </c>
      <c r="G323" s="111">
        <f t="shared" ref="G323:G386" si="18">IFERROR(F323/H323,"")</f>
        <v>0.85045266569799938</v>
      </c>
      <c r="H323" s="110">
        <v>89470</v>
      </c>
      <c r="I323" s="112">
        <f t="shared" si="16"/>
        <v>0.86653753026634384</v>
      </c>
      <c r="J323" s="113">
        <v>103250</v>
      </c>
    </row>
    <row r="324" spans="2:10" x14ac:dyDescent="0.25">
      <c r="B324" s="108" t="s">
        <v>706</v>
      </c>
      <c r="C324" s="109" t="s">
        <v>707</v>
      </c>
      <c r="D324" s="110">
        <v>333542</v>
      </c>
      <c r="E324" s="111">
        <f t="shared" si="17"/>
        <v>1.9001669201802509</v>
      </c>
      <c r="F324" s="110">
        <v>175533</v>
      </c>
      <c r="G324" s="111">
        <f t="shared" si="18"/>
        <v>0.50038911836895261</v>
      </c>
      <c r="H324" s="110">
        <v>350793</v>
      </c>
      <c r="I324" s="112">
        <f t="shared" si="16"/>
        <v>1.1816105659919764</v>
      </c>
      <c r="J324" s="113">
        <v>296877</v>
      </c>
    </row>
    <row r="325" spans="2:10" x14ac:dyDescent="0.25">
      <c r="B325" s="108" t="s">
        <v>708</v>
      </c>
      <c r="C325" s="109" t="s">
        <v>709</v>
      </c>
      <c r="D325" s="110">
        <v>61130</v>
      </c>
      <c r="E325" s="111">
        <f t="shared" si="17"/>
        <v>2.1465692815506707</v>
      </c>
      <c r="F325" s="110">
        <v>28478</v>
      </c>
      <c r="G325" s="111">
        <f t="shared" si="18"/>
        <v>0.51140322522716664</v>
      </c>
      <c r="H325" s="110">
        <v>55686</v>
      </c>
      <c r="I325" s="112">
        <f t="shared" si="16"/>
        <v>2.6045837231057063</v>
      </c>
      <c r="J325" s="113">
        <v>21380</v>
      </c>
    </row>
    <row r="326" spans="2:10" x14ac:dyDescent="0.25">
      <c r="B326" s="108" t="s">
        <v>710</v>
      </c>
      <c r="C326" s="109" t="s">
        <v>711</v>
      </c>
      <c r="D326" s="110">
        <v>28358</v>
      </c>
      <c r="E326" s="111">
        <f t="shared" si="17"/>
        <v>1.0603103383810057</v>
      </c>
      <c r="F326" s="110">
        <v>26745</v>
      </c>
      <c r="G326" s="111">
        <f t="shared" si="18"/>
        <v>0.8519143785436708</v>
      </c>
      <c r="H326" s="110">
        <v>31394</v>
      </c>
      <c r="I326" s="112">
        <f t="shared" si="16"/>
        <v>0.95891749900730017</v>
      </c>
      <c r="J326" s="113">
        <v>32739</v>
      </c>
    </row>
    <row r="327" spans="2:10" x14ac:dyDescent="0.25">
      <c r="B327" s="108" t="s">
        <v>712</v>
      </c>
      <c r="C327" s="109" t="s">
        <v>713</v>
      </c>
      <c r="D327" s="110">
        <v>64746</v>
      </c>
      <c r="E327" s="111">
        <f t="shared" si="17"/>
        <v>1.1607178071386315</v>
      </c>
      <c r="F327" s="110">
        <v>55781</v>
      </c>
      <c r="G327" s="111">
        <f t="shared" si="18"/>
        <v>0.98979700475548305</v>
      </c>
      <c r="H327" s="110">
        <v>56356</v>
      </c>
      <c r="I327" s="112">
        <f t="shared" si="16"/>
        <v>1.1392645602118585</v>
      </c>
      <c r="J327" s="113">
        <v>49467</v>
      </c>
    </row>
    <row r="328" spans="2:10" x14ac:dyDescent="0.25">
      <c r="B328" s="108" t="s">
        <v>714</v>
      </c>
      <c r="C328" s="109" t="s">
        <v>715</v>
      </c>
      <c r="D328" s="110">
        <v>31896</v>
      </c>
      <c r="E328" s="111">
        <f t="shared" si="17"/>
        <v>0.84963107003010041</v>
      </c>
      <c r="F328" s="110">
        <v>37541</v>
      </c>
      <c r="G328" s="111">
        <f t="shared" si="18"/>
        <v>0.8582369347537836</v>
      </c>
      <c r="H328" s="110">
        <v>43742</v>
      </c>
      <c r="I328" s="112">
        <f t="shared" si="16"/>
        <v>0.86653856058955214</v>
      </c>
      <c r="J328" s="113">
        <v>50479</v>
      </c>
    </row>
    <row r="329" spans="2:10" x14ac:dyDescent="0.25">
      <c r="B329" s="108" t="s">
        <v>716</v>
      </c>
      <c r="C329" s="109" t="s">
        <v>717</v>
      </c>
      <c r="D329" s="110">
        <v>54517</v>
      </c>
      <c r="E329" s="111">
        <f t="shared" si="17"/>
        <v>1.0351460145065128</v>
      </c>
      <c r="F329" s="110">
        <v>52666</v>
      </c>
      <c r="G329" s="111">
        <f t="shared" si="18"/>
        <v>0.99544483716710452</v>
      </c>
      <c r="H329" s="110">
        <v>52907</v>
      </c>
      <c r="I329" s="112">
        <f t="shared" si="16"/>
        <v>1.074428333536412</v>
      </c>
      <c r="J329" s="113">
        <v>49242</v>
      </c>
    </row>
    <row r="330" spans="2:10" x14ac:dyDescent="0.25">
      <c r="B330" s="108" t="s">
        <v>718</v>
      </c>
      <c r="C330" s="109" t="s">
        <v>719</v>
      </c>
      <c r="D330" s="110">
        <v>133256</v>
      </c>
      <c r="E330" s="111">
        <f t="shared" si="17"/>
        <v>1.1699282710423964</v>
      </c>
      <c r="F330" s="110">
        <v>113901</v>
      </c>
      <c r="G330" s="111">
        <f t="shared" si="18"/>
        <v>0.98928214704477357</v>
      </c>
      <c r="H330" s="110">
        <v>115135</v>
      </c>
      <c r="I330" s="112">
        <f t="shared" si="16"/>
        <v>1.0512403787332341</v>
      </c>
      <c r="J330" s="113">
        <v>109523</v>
      </c>
    </row>
    <row r="331" spans="2:10" x14ac:dyDescent="0.25">
      <c r="B331" s="108" t="s">
        <v>720</v>
      </c>
      <c r="C331" s="109" t="s">
        <v>721</v>
      </c>
      <c r="D331" s="110">
        <v>40313</v>
      </c>
      <c r="E331" s="111" t="str">
        <f t="shared" si="17"/>
        <v/>
      </c>
      <c r="F331" s="110">
        <v>0</v>
      </c>
      <c r="G331" s="111">
        <f t="shared" si="18"/>
        <v>0</v>
      </c>
      <c r="H331" s="110">
        <v>71526</v>
      </c>
      <c r="I331" s="112">
        <f t="shared" si="16"/>
        <v>0.85039650929151456</v>
      </c>
      <c r="J331" s="113">
        <v>84109</v>
      </c>
    </row>
    <row r="332" spans="2:10" x14ac:dyDescent="0.25">
      <c r="B332" s="108" t="s">
        <v>722</v>
      </c>
      <c r="C332" s="109" t="s">
        <v>723</v>
      </c>
      <c r="D332" s="110">
        <v>67239</v>
      </c>
      <c r="E332" s="111">
        <f t="shared" si="17"/>
        <v>0.97951780901740837</v>
      </c>
      <c r="F332" s="110">
        <v>68645</v>
      </c>
      <c r="G332" s="111">
        <f t="shared" si="18"/>
        <v>0.86981588717545844</v>
      </c>
      <c r="H332" s="110">
        <v>78919</v>
      </c>
      <c r="I332" s="112">
        <f t="shared" si="16"/>
        <v>0.9131923953668668</v>
      </c>
      <c r="J332" s="113">
        <v>86421</v>
      </c>
    </row>
    <row r="333" spans="2:10" x14ac:dyDescent="0.25">
      <c r="B333" s="108" t="s">
        <v>724</v>
      </c>
      <c r="C333" s="109" t="s">
        <v>725</v>
      </c>
      <c r="D333" s="110">
        <v>256883</v>
      </c>
      <c r="E333" s="111">
        <f t="shared" si="17"/>
        <v>0.98605459933363016</v>
      </c>
      <c r="F333" s="110">
        <v>260516</v>
      </c>
      <c r="G333" s="111">
        <f t="shared" si="18"/>
        <v>0.92758184828470203</v>
      </c>
      <c r="H333" s="110">
        <v>280855</v>
      </c>
      <c r="I333" s="112">
        <f t="shared" si="16"/>
        <v>1.0577665460215353</v>
      </c>
      <c r="J333" s="113">
        <v>265517</v>
      </c>
    </row>
    <row r="334" spans="2:10" x14ac:dyDescent="0.25">
      <c r="B334" s="108" t="s">
        <v>726</v>
      </c>
      <c r="C334" s="109" t="s">
        <v>727</v>
      </c>
      <c r="D334" s="110">
        <v>151517</v>
      </c>
      <c r="E334" s="111">
        <f t="shared" si="17"/>
        <v>1.1942226600985222</v>
      </c>
      <c r="F334" s="110">
        <v>126875</v>
      </c>
      <c r="G334" s="111">
        <f t="shared" si="18"/>
        <v>1.0254265370285058</v>
      </c>
      <c r="H334" s="110">
        <v>123729</v>
      </c>
      <c r="I334" s="112">
        <f t="shared" si="16"/>
        <v>0.94393414608095938</v>
      </c>
      <c r="J334" s="113">
        <v>131078</v>
      </c>
    </row>
    <row r="335" spans="2:10" x14ac:dyDescent="0.25">
      <c r="B335" s="108" t="s">
        <v>728</v>
      </c>
      <c r="C335" s="109" t="s">
        <v>729</v>
      </c>
      <c r="D335" s="110">
        <v>182778</v>
      </c>
      <c r="E335" s="111">
        <f t="shared" si="17"/>
        <v>0.88808664259927794</v>
      </c>
      <c r="F335" s="110">
        <v>205811</v>
      </c>
      <c r="G335" s="111">
        <f t="shared" si="18"/>
        <v>0.9487613287480523</v>
      </c>
      <c r="H335" s="110">
        <v>216926</v>
      </c>
      <c r="I335" s="112">
        <f t="shared" si="16"/>
        <v>1.0281778927960337</v>
      </c>
      <c r="J335" s="113">
        <v>210981</v>
      </c>
    </row>
    <row r="336" spans="2:10" x14ac:dyDescent="0.25">
      <c r="B336" s="108" t="s">
        <v>730</v>
      </c>
      <c r="C336" s="109" t="s">
        <v>731</v>
      </c>
      <c r="D336" s="110">
        <v>231695</v>
      </c>
      <c r="E336" s="111">
        <f t="shared" si="17"/>
        <v>0.87929791271347246</v>
      </c>
      <c r="F336" s="110">
        <v>263500</v>
      </c>
      <c r="G336" s="111">
        <f t="shared" si="18"/>
        <v>0.98931093648511148</v>
      </c>
      <c r="H336" s="110">
        <v>266347</v>
      </c>
      <c r="I336" s="112">
        <f t="shared" si="16"/>
        <v>1.064421505273212</v>
      </c>
      <c r="J336" s="113">
        <v>250227</v>
      </c>
    </row>
    <row r="337" spans="2:10" x14ac:dyDescent="0.25">
      <c r="B337" s="108" t="s">
        <v>732</v>
      </c>
      <c r="C337" s="109" t="s">
        <v>733</v>
      </c>
      <c r="D337" s="110">
        <v>146845</v>
      </c>
      <c r="E337" s="111">
        <f t="shared" si="17"/>
        <v>0.53162141908109806</v>
      </c>
      <c r="F337" s="110">
        <v>276221</v>
      </c>
      <c r="G337" s="111">
        <f t="shared" si="18"/>
        <v>2.128264001787544</v>
      </c>
      <c r="H337" s="110">
        <v>129787</v>
      </c>
      <c r="I337" s="112">
        <f t="shared" si="16"/>
        <v>0.96531796206768317</v>
      </c>
      <c r="J337" s="113">
        <v>134450</v>
      </c>
    </row>
    <row r="338" spans="2:10" x14ac:dyDescent="0.25">
      <c r="B338" s="108" t="s">
        <v>734</v>
      </c>
      <c r="C338" s="109" t="s">
        <v>735</v>
      </c>
      <c r="D338" s="110">
        <v>25048</v>
      </c>
      <c r="E338" s="111">
        <f t="shared" si="17"/>
        <v>0.93042606143902529</v>
      </c>
      <c r="F338" s="110">
        <v>26921</v>
      </c>
      <c r="G338" s="111">
        <f t="shared" si="18"/>
        <v>0.94839005143380539</v>
      </c>
      <c r="H338" s="110">
        <v>28386</v>
      </c>
      <c r="I338" s="112">
        <f t="shared" si="16"/>
        <v>0.96272681024249618</v>
      </c>
      <c r="J338" s="113">
        <v>29485</v>
      </c>
    </row>
    <row r="339" spans="2:10" x14ac:dyDescent="0.25">
      <c r="B339" s="108" t="s">
        <v>736</v>
      </c>
      <c r="C339" s="109" t="s">
        <v>737</v>
      </c>
      <c r="D339" s="110">
        <v>30614</v>
      </c>
      <c r="E339" s="111">
        <f t="shared" si="17"/>
        <v>1.0366031219313987</v>
      </c>
      <c r="F339" s="110">
        <v>29533</v>
      </c>
      <c r="G339" s="111">
        <f t="shared" si="18"/>
        <v>1.0178879161783967</v>
      </c>
      <c r="H339" s="110">
        <v>29014</v>
      </c>
      <c r="I339" s="112">
        <f t="shared" si="16"/>
        <v>0.99199945295404812</v>
      </c>
      <c r="J339" s="113">
        <v>29248</v>
      </c>
    </row>
    <row r="340" spans="2:10" x14ac:dyDescent="0.25">
      <c r="B340" s="108" t="s">
        <v>738</v>
      </c>
      <c r="C340" s="109" t="s">
        <v>739</v>
      </c>
      <c r="D340" s="110">
        <v>386619</v>
      </c>
      <c r="E340" s="111">
        <f t="shared" si="17"/>
        <v>0.98055472423570711</v>
      </c>
      <c r="F340" s="110">
        <v>394286</v>
      </c>
      <c r="G340" s="111">
        <f t="shared" si="18"/>
        <v>1.0077597444089457</v>
      </c>
      <c r="H340" s="110">
        <v>391250</v>
      </c>
      <c r="I340" s="112">
        <f t="shared" ref="I340:I396" si="19">IFERROR(H340/J340,"")</f>
        <v>0.93590402947051154</v>
      </c>
      <c r="J340" s="113">
        <v>418045</v>
      </c>
    </row>
    <row r="341" spans="2:10" x14ac:dyDescent="0.25">
      <c r="B341" s="108" t="s">
        <v>740</v>
      </c>
      <c r="C341" s="109" t="s">
        <v>741</v>
      </c>
      <c r="D341" s="110">
        <v>37137</v>
      </c>
      <c r="E341" s="111">
        <f t="shared" si="17"/>
        <v>0.97958376196882169</v>
      </c>
      <c r="F341" s="110">
        <v>37911</v>
      </c>
      <c r="G341" s="111">
        <f t="shared" si="18"/>
        <v>1.0463402517111946</v>
      </c>
      <c r="H341" s="110">
        <v>36232</v>
      </c>
      <c r="I341" s="112">
        <f t="shared" si="19"/>
        <v>0.91626836608249251</v>
      </c>
      <c r="J341" s="113">
        <v>39543</v>
      </c>
    </row>
    <row r="342" spans="2:10" x14ac:dyDescent="0.25">
      <c r="B342" s="108" t="s">
        <v>742</v>
      </c>
      <c r="C342" s="109" t="s">
        <v>743</v>
      </c>
      <c r="D342" s="110">
        <v>93365</v>
      </c>
      <c r="E342" s="111">
        <f t="shared" si="17"/>
        <v>0.90484866693156818</v>
      </c>
      <c r="F342" s="110">
        <v>103183</v>
      </c>
      <c r="G342" s="111">
        <f t="shared" si="18"/>
        <v>0.9898029660610479</v>
      </c>
      <c r="H342" s="110">
        <v>104246</v>
      </c>
      <c r="I342" s="112">
        <f t="shared" si="19"/>
        <v>0.8575188990433259</v>
      </c>
      <c r="J342" s="113">
        <v>121567</v>
      </c>
    </row>
    <row r="343" spans="2:10" x14ac:dyDescent="0.25">
      <c r="B343" s="108" t="s">
        <v>744</v>
      </c>
      <c r="C343" s="109" t="s">
        <v>745</v>
      </c>
      <c r="D343" s="110">
        <v>104402</v>
      </c>
      <c r="E343" s="111">
        <f t="shared" si="17"/>
        <v>0.86935740396865713</v>
      </c>
      <c r="F343" s="110">
        <v>120091</v>
      </c>
      <c r="G343" s="111">
        <f t="shared" si="18"/>
        <v>0.99739213487811973</v>
      </c>
      <c r="H343" s="110">
        <v>120405</v>
      </c>
      <c r="I343" s="112">
        <f t="shared" si="19"/>
        <v>1.0417189379060934</v>
      </c>
      <c r="J343" s="113">
        <v>115583</v>
      </c>
    </row>
    <row r="344" spans="2:10" x14ac:dyDescent="0.25">
      <c r="B344" s="108" t="s">
        <v>746</v>
      </c>
      <c r="C344" s="109" t="s">
        <v>747</v>
      </c>
      <c r="D344" s="110">
        <v>321152</v>
      </c>
      <c r="E344" s="111">
        <f t="shared" si="17"/>
        <v>0.85659721110862164</v>
      </c>
      <c r="F344" s="110">
        <v>374916</v>
      </c>
      <c r="G344" s="111">
        <f t="shared" si="18"/>
        <v>0.9177668056272934</v>
      </c>
      <c r="H344" s="110">
        <v>408509</v>
      </c>
      <c r="I344" s="112">
        <f t="shared" si="19"/>
        <v>0.97491527850699256</v>
      </c>
      <c r="J344" s="113">
        <v>419020</v>
      </c>
    </row>
    <row r="345" spans="2:10" x14ac:dyDescent="0.25">
      <c r="B345" s="108" t="s">
        <v>748</v>
      </c>
      <c r="C345" s="109" t="s">
        <v>749</v>
      </c>
      <c r="D345" s="110">
        <v>191417</v>
      </c>
      <c r="E345" s="111">
        <f t="shared" si="17"/>
        <v>0.96847425726544156</v>
      </c>
      <c r="F345" s="110">
        <v>197648</v>
      </c>
      <c r="G345" s="111">
        <f t="shared" si="18"/>
        <v>1.1004164532436584</v>
      </c>
      <c r="H345" s="110">
        <v>179612</v>
      </c>
      <c r="I345" s="112">
        <f t="shared" si="19"/>
        <v>1.2156974225687676</v>
      </c>
      <c r="J345" s="113">
        <v>147744</v>
      </c>
    </row>
    <row r="346" spans="2:10" x14ac:dyDescent="0.25">
      <c r="B346" s="108" t="s">
        <v>750</v>
      </c>
      <c r="C346" s="109" t="s">
        <v>751</v>
      </c>
      <c r="D346" s="110">
        <v>71799</v>
      </c>
      <c r="E346" s="111">
        <f t="shared" si="17"/>
        <v>0.51294526126280593</v>
      </c>
      <c r="F346" s="110">
        <v>139974</v>
      </c>
      <c r="G346" s="111">
        <f t="shared" si="18"/>
        <v>1.0394083182962419</v>
      </c>
      <c r="H346" s="110">
        <v>134667</v>
      </c>
      <c r="I346" s="112">
        <f t="shared" si="19"/>
        <v>2.0181180596142605</v>
      </c>
      <c r="J346" s="113">
        <v>66729</v>
      </c>
    </row>
    <row r="347" spans="2:10" x14ac:dyDescent="0.25">
      <c r="B347" s="108" t="s">
        <v>752</v>
      </c>
      <c r="C347" s="109" t="s">
        <v>753</v>
      </c>
      <c r="D347" s="110">
        <v>125393</v>
      </c>
      <c r="E347" s="111">
        <f t="shared" si="17"/>
        <v>1.2457454523778773</v>
      </c>
      <c r="F347" s="110">
        <v>100657</v>
      </c>
      <c r="G347" s="111">
        <f t="shared" si="18"/>
        <v>1.1191447726843153</v>
      </c>
      <c r="H347" s="110">
        <v>89941</v>
      </c>
      <c r="I347" s="112">
        <f t="shared" si="19"/>
        <v>2.093062763258942</v>
      </c>
      <c r="J347" s="113">
        <v>42971</v>
      </c>
    </row>
    <row r="348" spans="2:10" x14ac:dyDescent="0.25">
      <c r="B348" s="108" t="s">
        <v>754</v>
      </c>
      <c r="C348" s="109" t="s">
        <v>755</v>
      </c>
      <c r="D348" s="110">
        <v>126208</v>
      </c>
      <c r="E348" s="111">
        <f t="shared" si="17"/>
        <v>0.92968163000721893</v>
      </c>
      <c r="F348" s="110">
        <v>135754</v>
      </c>
      <c r="G348" s="111">
        <f t="shared" si="18"/>
        <v>1.0076602188209796</v>
      </c>
      <c r="H348" s="110">
        <v>134722</v>
      </c>
      <c r="I348" s="112">
        <f t="shared" si="19"/>
        <v>0.94111154576953171</v>
      </c>
      <c r="J348" s="113">
        <v>143152</v>
      </c>
    </row>
    <row r="349" spans="2:10" x14ac:dyDescent="0.25">
      <c r="B349" s="108" t="s">
        <v>756</v>
      </c>
      <c r="C349" s="109" t="s">
        <v>757</v>
      </c>
      <c r="D349" s="110">
        <v>231788</v>
      </c>
      <c r="E349" s="111">
        <f t="shared" si="17"/>
        <v>1.1213631217888556</v>
      </c>
      <c r="F349" s="110">
        <v>206702</v>
      </c>
      <c r="G349" s="111">
        <f t="shared" si="18"/>
        <v>0.86615209265684445</v>
      </c>
      <c r="H349" s="110">
        <v>238644</v>
      </c>
      <c r="I349" s="112">
        <f t="shared" si="19"/>
        <v>0.911958361834739</v>
      </c>
      <c r="J349" s="113">
        <v>261683</v>
      </c>
    </row>
    <row r="350" spans="2:10" x14ac:dyDescent="0.25">
      <c r="B350" s="108" t="s">
        <v>758</v>
      </c>
      <c r="C350" s="109" t="s">
        <v>759</v>
      </c>
      <c r="D350" s="110">
        <v>322922</v>
      </c>
      <c r="E350" s="111">
        <f t="shared" si="17"/>
        <v>1.0652148097324114</v>
      </c>
      <c r="F350" s="110">
        <v>303152</v>
      </c>
      <c r="G350" s="111">
        <f t="shared" si="18"/>
        <v>0.96181631856643834</v>
      </c>
      <c r="H350" s="110">
        <v>315187</v>
      </c>
      <c r="I350" s="112">
        <f t="shared" si="19"/>
        <v>0.9318304779080252</v>
      </c>
      <c r="J350" s="113">
        <v>338245</v>
      </c>
    </row>
    <row r="351" spans="2:10" x14ac:dyDescent="0.25">
      <c r="B351" s="108" t="s">
        <v>760</v>
      </c>
      <c r="C351" s="109" t="s">
        <v>761</v>
      </c>
      <c r="D351" s="110">
        <v>149034</v>
      </c>
      <c r="E351" s="111">
        <f t="shared" si="17"/>
        <v>0.98345662230023556</v>
      </c>
      <c r="F351" s="110">
        <v>151541</v>
      </c>
      <c r="G351" s="111">
        <f t="shared" si="18"/>
        <v>0.99551973092108292</v>
      </c>
      <c r="H351" s="110">
        <v>152223</v>
      </c>
      <c r="I351" s="112">
        <f t="shared" si="19"/>
        <v>1.0968497355564844</v>
      </c>
      <c r="J351" s="113">
        <v>138782</v>
      </c>
    </row>
    <row r="352" spans="2:10" x14ac:dyDescent="0.25">
      <c r="B352" s="108" t="s">
        <v>762</v>
      </c>
      <c r="C352" s="109" t="s">
        <v>763</v>
      </c>
      <c r="D352" s="110">
        <v>333872</v>
      </c>
      <c r="E352" s="111">
        <f t="shared" si="17"/>
        <v>0.9933325994531601</v>
      </c>
      <c r="F352" s="110">
        <v>336113</v>
      </c>
      <c r="G352" s="111">
        <f t="shared" si="18"/>
        <v>0.99452014261831845</v>
      </c>
      <c r="H352" s="110">
        <v>337965</v>
      </c>
      <c r="I352" s="112">
        <f t="shared" si="19"/>
        <v>0.91810372929977835</v>
      </c>
      <c r="J352" s="113">
        <v>368112</v>
      </c>
    </row>
    <row r="353" spans="2:10" x14ac:dyDescent="0.25">
      <c r="B353" s="108" t="s">
        <v>764</v>
      </c>
      <c r="C353" s="109" t="s">
        <v>765</v>
      </c>
      <c r="D353" s="110">
        <v>63126</v>
      </c>
      <c r="E353" s="111">
        <f t="shared" si="17"/>
        <v>1.0638914637229291</v>
      </c>
      <c r="F353" s="110">
        <v>59335</v>
      </c>
      <c r="G353" s="111">
        <f t="shared" si="18"/>
        <v>0.9892464154718239</v>
      </c>
      <c r="H353" s="110">
        <v>59980</v>
      </c>
      <c r="I353" s="112">
        <f t="shared" si="19"/>
        <v>1.1819883732387428</v>
      </c>
      <c r="J353" s="113">
        <v>50745</v>
      </c>
    </row>
    <row r="354" spans="2:10" x14ac:dyDescent="0.25">
      <c r="B354" s="108" t="s">
        <v>766</v>
      </c>
      <c r="C354" s="109" t="s">
        <v>767</v>
      </c>
      <c r="D354" s="110">
        <v>260132</v>
      </c>
      <c r="E354" s="111">
        <f t="shared" si="17"/>
        <v>0.97959337377754174</v>
      </c>
      <c r="F354" s="110">
        <v>265551</v>
      </c>
      <c r="G354" s="111">
        <f t="shared" si="18"/>
        <v>1.0219749770051685</v>
      </c>
      <c r="H354" s="110">
        <v>259841</v>
      </c>
      <c r="I354" s="112">
        <f t="shared" si="19"/>
        <v>0.98060608347799838</v>
      </c>
      <c r="J354" s="113">
        <v>264980</v>
      </c>
    </row>
    <row r="355" spans="2:10" x14ac:dyDescent="0.25">
      <c r="B355" s="108" t="s">
        <v>768</v>
      </c>
      <c r="C355" s="109" t="s">
        <v>769</v>
      </c>
      <c r="D355" s="110">
        <v>327819</v>
      </c>
      <c r="E355" s="111">
        <f t="shared" si="17"/>
        <v>0.85942481124161074</v>
      </c>
      <c r="F355" s="110">
        <v>381440</v>
      </c>
      <c r="G355" s="111">
        <f t="shared" si="18"/>
        <v>0.94819292981771452</v>
      </c>
      <c r="H355" s="110">
        <v>402281</v>
      </c>
      <c r="I355" s="112">
        <f t="shared" si="19"/>
        <v>1.6524987881924762</v>
      </c>
      <c r="J355" s="113">
        <v>243438</v>
      </c>
    </row>
    <row r="356" spans="2:10" x14ac:dyDescent="0.25">
      <c r="B356" s="108" t="s">
        <v>770</v>
      </c>
      <c r="C356" s="109" t="s">
        <v>771</v>
      </c>
      <c r="D356" s="110">
        <v>353996</v>
      </c>
      <c r="E356" s="111">
        <f t="shared" si="17"/>
        <v>0.94317443062527306</v>
      </c>
      <c r="F356" s="110">
        <v>375324</v>
      </c>
      <c r="G356" s="111">
        <f t="shared" si="18"/>
        <v>1.0695002479098634</v>
      </c>
      <c r="H356" s="110">
        <v>350934</v>
      </c>
      <c r="I356" s="112">
        <f t="shared" si="19"/>
        <v>0.96504823398708628</v>
      </c>
      <c r="J356" s="113">
        <v>363644</v>
      </c>
    </row>
    <row r="357" spans="2:10" x14ac:dyDescent="0.25">
      <c r="B357" s="108" t="s">
        <v>772</v>
      </c>
      <c r="C357" s="109" t="s">
        <v>773</v>
      </c>
      <c r="D357" s="110">
        <v>183700</v>
      </c>
      <c r="E357" s="111">
        <f t="shared" si="17"/>
        <v>0.98136108425174551</v>
      </c>
      <c r="F357" s="110">
        <v>187189</v>
      </c>
      <c r="G357" s="111">
        <f t="shared" si="18"/>
        <v>1.1068347514501451</v>
      </c>
      <c r="H357" s="110">
        <v>169121</v>
      </c>
      <c r="I357" s="112">
        <f t="shared" si="19"/>
        <v>0.93789894575724131</v>
      </c>
      <c r="J357" s="113">
        <v>180319</v>
      </c>
    </row>
    <row r="358" spans="2:10" x14ac:dyDescent="0.25">
      <c r="B358" s="108" t="s">
        <v>774</v>
      </c>
      <c r="C358" s="109" t="s">
        <v>775</v>
      </c>
      <c r="D358" s="110">
        <v>49008</v>
      </c>
      <c r="E358" s="111">
        <f t="shared" si="17"/>
        <v>1.0387892661833906</v>
      </c>
      <c r="F358" s="110">
        <v>47178</v>
      </c>
      <c r="G358" s="111">
        <f t="shared" si="18"/>
        <v>1.1568622642897428</v>
      </c>
      <c r="H358" s="110">
        <v>40781</v>
      </c>
      <c r="I358" s="112">
        <f t="shared" si="19"/>
        <v>0.94775616444723321</v>
      </c>
      <c r="J358" s="113">
        <v>43029</v>
      </c>
    </row>
    <row r="359" spans="2:10" x14ac:dyDescent="0.25">
      <c r="B359" s="108" t="s">
        <v>776</v>
      </c>
      <c r="C359" s="109" t="s">
        <v>777</v>
      </c>
      <c r="D359" s="110">
        <v>155411</v>
      </c>
      <c r="E359" s="111">
        <f t="shared" si="17"/>
        <v>1.0258896685567929</v>
      </c>
      <c r="F359" s="110">
        <v>151489</v>
      </c>
      <c r="G359" s="111">
        <f t="shared" si="18"/>
        <v>0.91848254453296474</v>
      </c>
      <c r="H359" s="110">
        <v>164934</v>
      </c>
      <c r="I359" s="112">
        <f t="shared" si="19"/>
        <v>1.2065840008778668</v>
      </c>
      <c r="J359" s="113">
        <v>136695</v>
      </c>
    </row>
    <row r="360" spans="2:10" x14ac:dyDescent="0.25">
      <c r="B360" s="108" t="s">
        <v>778</v>
      </c>
      <c r="C360" s="109" t="s">
        <v>779</v>
      </c>
      <c r="D360" s="110">
        <v>224173</v>
      </c>
      <c r="E360" s="111">
        <f t="shared" si="17"/>
        <v>1.0814358489473785</v>
      </c>
      <c r="F360" s="110">
        <v>207292</v>
      </c>
      <c r="G360" s="111">
        <f t="shared" si="18"/>
        <v>0.96521281598785635</v>
      </c>
      <c r="H360" s="110">
        <v>214763</v>
      </c>
      <c r="I360" s="112">
        <f t="shared" si="19"/>
        <v>0.93268161762151269</v>
      </c>
      <c r="J360" s="113">
        <v>230264</v>
      </c>
    </row>
    <row r="361" spans="2:10" x14ac:dyDescent="0.25">
      <c r="B361" s="108" t="s">
        <v>780</v>
      </c>
      <c r="C361" s="109" t="s">
        <v>781</v>
      </c>
      <c r="D361" s="110">
        <v>126921</v>
      </c>
      <c r="E361" s="111">
        <f t="shared" si="17"/>
        <v>0.98658344151048993</v>
      </c>
      <c r="F361" s="110">
        <v>128647</v>
      </c>
      <c r="G361" s="111">
        <f t="shared" si="18"/>
        <v>0.90345166613996275</v>
      </c>
      <c r="H361" s="110">
        <v>142395</v>
      </c>
      <c r="I361" s="112">
        <f t="shared" si="19"/>
        <v>1.0076852854382947</v>
      </c>
      <c r="J361" s="113">
        <v>141309</v>
      </c>
    </row>
    <row r="362" spans="2:10" x14ac:dyDescent="0.25">
      <c r="B362" s="108" t="s">
        <v>782</v>
      </c>
      <c r="C362" s="109" t="s">
        <v>783</v>
      </c>
      <c r="D362" s="110">
        <v>221559</v>
      </c>
      <c r="E362" s="111">
        <f t="shared" si="17"/>
        <v>1.1891124552524379</v>
      </c>
      <c r="F362" s="110">
        <v>186323</v>
      </c>
      <c r="G362" s="111">
        <f t="shared" si="18"/>
        <v>1.0202044537405617</v>
      </c>
      <c r="H362" s="110">
        <v>182633</v>
      </c>
      <c r="I362" s="112">
        <f t="shared" si="19"/>
        <v>0.97868292865908224</v>
      </c>
      <c r="J362" s="113">
        <v>186611</v>
      </c>
    </row>
    <row r="363" spans="2:10" x14ac:dyDescent="0.25">
      <c r="B363" s="108" t="s">
        <v>784</v>
      </c>
      <c r="C363" s="109" t="s">
        <v>785</v>
      </c>
      <c r="D363" s="110">
        <v>168902</v>
      </c>
      <c r="E363" s="111">
        <f t="shared" si="17"/>
        <v>0.98217110160029775</v>
      </c>
      <c r="F363" s="110">
        <v>171968</v>
      </c>
      <c r="G363" s="111">
        <f t="shared" si="18"/>
        <v>0.98991480543403176</v>
      </c>
      <c r="H363" s="110">
        <v>173720</v>
      </c>
      <c r="I363" s="112">
        <f t="shared" si="19"/>
        <v>1.1274516166716424</v>
      </c>
      <c r="J363" s="113">
        <v>154082</v>
      </c>
    </row>
    <row r="364" spans="2:10" x14ac:dyDescent="0.25">
      <c r="B364" s="108" t="s">
        <v>786</v>
      </c>
      <c r="C364" s="109" t="s">
        <v>787</v>
      </c>
      <c r="D364" s="110">
        <v>711823</v>
      </c>
      <c r="E364" s="111">
        <f t="shared" si="17"/>
        <v>1.1337776128365347</v>
      </c>
      <c r="F364" s="110">
        <v>627833</v>
      </c>
      <c r="G364" s="111">
        <f t="shared" si="18"/>
        <v>1.1546014278200549</v>
      </c>
      <c r="H364" s="110">
        <v>543766</v>
      </c>
      <c r="I364" s="112">
        <f t="shared" si="19"/>
        <v>1.0665842846494842</v>
      </c>
      <c r="J364" s="113">
        <v>509820</v>
      </c>
    </row>
    <row r="365" spans="2:10" x14ac:dyDescent="0.25">
      <c r="B365" s="108" t="s">
        <v>788</v>
      </c>
      <c r="C365" s="109" t="s">
        <v>789</v>
      </c>
      <c r="D365" s="110">
        <v>930237</v>
      </c>
      <c r="E365" s="111">
        <f t="shared" ref="E365:E399" si="20">IFERROR(D365/F365,"")</f>
        <v>1.1988656207832913</v>
      </c>
      <c r="F365" s="110">
        <v>775931</v>
      </c>
      <c r="G365" s="111">
        <f t="shared" si="18"/>
        <v>0.98935456724639159</v>
      </c>
      <c r="H365" s="110">
        <v>784280</v>
      </c>
      <c r="I365" s="112">
        <f t="shared" si="19"/>
        <v>1.0937911855726896</v>
      </c>
      <c r="J365" s="113">
        <v>717029</v>
      </c>
    </row>
    <row r="366" spans="2:10" x14ac:dyDescent="0.25">
      <c r="B366" s="108" t="s">
        <v>790</v>
      </c>
      <c r="C366" s="109" t="s">
        <v>791</v>
      </c>
      <c r="D366" s="110">
        <v>1154775</v>
      </c>
      <c r="E366" s="111">
        <f t="shared" si="20"/>
        <v>1.2463519563443581</v>
      </c>
      <c r="F366" s="110">
        <v>926524</v>
      </c>
      <c r="G366" s="111">
        <f t="shared" si="18"/>
        <v>1.1488308020032412</v>
      </c>
      <c r="H366" s="110">
        <v>806493</v>
      </c>
      <c r="I366" s="112">
        <f t="shared" si="19"/>
        <v>1.0604912622125209</v>
      </c>
      <c r="J366" s="113">
        <v>760490</v>
      </c>
    </row>
    <row r="367" spans="2:10" x14ac:dyDescent="0.25">
      <c r="B367" s="108" t="s">
        <v>792</v>
      </c>
      <c r="C367" s="109" t="s">
        <v>793</v>
      </c>
      <c r="D367" s="110">
        <v>685851</v>
      </c>
      <c r="E367" s="111">
        <f t="shared" si="20"/>
        <v>0.90854429122123748</v>
      </c>
      <c r="F367" s="110">
        <v>754890</v>
      </c>
      <c r="G367" s="111">
        <f t="shared" si="18"/>
        <v>0.99892682423339385</v>
      </c>
      <c r="H367" s="110">
        <v>755701</v>
      </c>
      <c r="I367" s="112">
        <f t="shared" si="19"/>
        <v>0.9352515225508311</v>
      </c>
      <c r="J367" s="113">
        <v>808019</v>
      </c>
    </row>
    <row r="368" spans="2:10" x14ac:dyDescent="0.25">
      <c r="B368" s="108" t="s">
        <v>794</v>
      </c>
      <c r="C368" s="109" t="s">
        <v>795</v>
      </c>
      <c r="D368" s="110">
        <v>210922</v>
      </c>
      <c r="E368" s="111">
        <f t="shared" si="20"/>
        <v>0.91825388878488801</v>
      </c>
      <c r="F368" s="110">
        <v>229699</v>
      </c>
      <c r="G368" s="111">
        <f t="shared" si="18"/>
        <v>1.0550492848415811</v>
      </c>
      <c r="H368" s="110">
        <v>217714</v>
      </c>
      <c r="I368" s="112">
        <f t="shared" si="19"/>
        <v>0.96388219876744352</v>
      </c>
      <c r="J368" s="113">
        <v>225872</v>
      </c>
    </row>
    <row r="369" spans="2:10" x14ac:dyDescent="0.25">
      <c r="B369" s="108" t="s">
        <v>796</v>
      </c>
      <c r="C369" s="109" t="s">
        <v>797</v>
      </c>
      <c r="D369" s="110">
        <v>53665</v>
      </c>
      <c r="E369" s="111">
        <f t="shared" si="20"/>
        <v>0.99508622288151305</v>
      </c>
      <c r="F369" s="110">
        <v>53930</v>
      </c>
      <c r="G369" s="111">
        <f t="shared" si="18"/>
        <v>1.0038344129253221</v>
      </c>
      <c r="H369" s="110">
        <v>53724</v>
      </c>
      <c r="I369" s="112">
        <f t="shared" si="19"/>
        <v>0.94107343049327352</v>
      </c>
      <c r="J369" s="113">
        <v>57088</v>
      </c>
    </row>
    <row r="370" spans="2:10" x14ac:dyDescent="0.25">
      <c r="B370" s="108" t="s">
        <v>798</v>
      </c>
      <c r="C370" s="109" t="s">
        <v>799</v>
      </c>
      <c r="D370" s="110">
        <v>236510</v>
      </c>
      <c r="E370" s="111">
        <f t="shared" si="20"/>
        <v>0.86719148171641658</v>
      </c>
      <c r="F370" s="110">
        <v>272731</v>
      </c>
      <c r="G370" s="111">
        <f t="shared" si="18"/>
        <v>0.91605619989050224</v>
      </c>
      <c r="H370" s="110">
        <v>297723</v>
      </c>
      <c r="I370" s="112">
        <f t="shared" si="19"/>
        <v>1.1691734342847269</v>
      </c>
      <c r="J370" s="113">
        <v>254644</v>
      </c>
    </row>
    <row r="371" spans="2:10" x14ac:dyDescent="0.25">
      <c r="B371" s="108" t="s">
        <v>800</v>
      </c>
      <c r="C371" s="109" t="s">
        <v>801</v>
      </c>
      <c r="D371" s="110">
        <v>136444</v>
      </c>
      <c r="E371" s="111">
        <f t="shared" si="20"/>
        <v>1.0210352233355533</v>
      </c>
      <c r="F371" s="110">
        <v>133633</v>
      </c>
      <c r="G371" s="111">
        <f t="shared" si="18"/>
        <v>0.99036558884779857</v>
      </c>
      <c r="H371" s="110">
        <v>134933</v>
      </c>
      <c r="I371" s="112">
        <f t="shared" si="19"/>
        <v>0.94148717197301124</v>
      </c>
      <c r="J371" s="113">
        <v>143319</v>
      </c>
    </row>
    <row r="372" spans="2:10" x14ac:dyDescent="0.25">
      <c r="B372" s="108" t="s">
        <v>802</v>
      </c>
      <c r="C372" s="109" t="s">
        <v>803</v>
      </c>
      <c r="D372" s="110">
        <v>101823</v>
      </c>
      <c r="E372" s="111">
        <f t="shared" si="20"/>
        <v>0.9384002875390528</v>
      </c>
      <c r="F372" s="110">
        <v>108507</v>
      </c>
      <c r="G372" s="111">
        <f t="shared" si="18"/>
        <v>1.1746741436799031</v>
      </c>
      <c r="H372" s="110">
        <v>92372</v>
      </c>
      <c r="I372" s="112">
        <f t="shared" si="19"/>
        <v>0.95210216555520055</v>
      </c>
      <c r="J372" s="113">
        <v>97019</v>
      </c>
    </row>
    <row r="373" spans="2:10" x14ac:dyDescent="0.25">
      <c r="B373" s="108" t="s">
        <v>804</v>
      </c>
      <c r="C373" s="109" t="s">
        <v>805</v>
      </c>
      <c r="D373" s="110">
        <v>397098</v>
      </c>
      <c r="E373" s="111">
        <f t="shared" si="20"/>
        <v>0.98292800653473433</v>
      </c>
      <c r="F373" s="110">
        <v>403995</v>
      </c>
      <c r="G373" s="111">
        <f t="shared" si="18"/>
        <v>0.98892343092137469</v>
      </c>
      <c r="H373" s="110">
        <v>408520</v>
      </c>
      <c r="I373" s="112">
        <f t="shared" si="19"/>
        <v>1.1968791841111446</v>
      </c>
      <c r="J373" s="113">
        <v>341321</v>
      </c>
    </row>
    <row r="374" spans="2:10" x14ac:dyDescent="0.25">
      <c r="B374" s="108" t="s">
        <v>806</v>
      </c>
      <c r="C374" s="109" t="s">
        <v>807</v>
      </c>
      <c r="D374" s="110">
        <v>54441</v>
      </c>
      <c r="E374" s="111">
        <f t="shared" si="20"/>
        <v>1.0944894553788624</v>
      </c>
      <c r="F374" s="110">
        <v>49741</v>
      </c>
      <c r="G374" s="111">
        <f t="shared" si="18"/>
        <v>0.94088828358491283</v>
      </c>
      <c r="H374" s="110">
        <v>52866</v>
      </c>
      <c r="I374" s="112">
        <f t="shared" si="19"/>
        <v>1.00820047295751</v>
      </c>
      <c r="J374" s="113">
        <v>52436</v>
      </c>
    </row>
    <row r="375" spans="2:10" x14ac:dyDescent="0.25">
      <c r="B375" s="108" t="s">
        <v>808</v>
      </c>
      <c r="C375" s="109" t="s">
        <v>809</v>
      </c>
      <c r="D375" s="110">
        <v>175530</v>
      </c>
      <c r="E375" s="111">
        <f t="shared" si="20"/>
        <v>0.98348806849061787</v>
      </c>
      <c r="F375" s="110">
        <v>178477</v>
      </c>
      <c r="G375" s="111">
        <f t="shared" si="18"/>
        <v>0.98777437100826848</v>
      </c>
      <c r="H375" s="110">
        <v>180686</v>
      </c>
      <c r="I375" s="112">
        <f t="shared" si="19"/>
        <v>1.164926984945682</v>
      </c>
      <c r="J375" s="113">
        <v>155105</v>
      </c>
    </row>
    <row r="376" spans="2:10" x14ac:dyDescent="0.25">
      <c r="B376" s="108" t="s">
        <v>810</v>
      </c>
      <c r="C376" s="109" t="s">
        <v>811</v>
      </c>
      <c r="D376" s="110">
        <v>116575</v>
      </c>
      <c r="E376" s="111">
        <f t="shared" si="20"/>
        <v>1.0563444095073262</v>
      </c>
      <c r="F376" s="110">
        <v>110357</v>
      </c>
      <c r="G376" s="111">
        <f t="shared" si="18"/>
        <v>1.045334419490201</v>
      </c>
      <c r="H376" s="110">
        <v>105571</v>
      </c>
      <c r="I376" s="112">
        <f t="shared" si="19"/>
        <v>1.1311703757674463</v>
      </c>
      <c r="J376" s="113">
        <v>93329</v>
      </c>
    </row>
    <row r="377" spans="2:10" x14ac:dyDescent="0.25">
      <c r="B377" s="108" t="s">
        <v>812</v>
      </c>
      <c r="C377" s="109" t="s">
        <v>813</v>
      </c>
      <c r="D377" s="110">
        <v>356285</v>
      </c>
      <c r="E377" s="111">
        <f t="shared" si="20"/>
        <v>1.0447780889403693</v>
      </c>
      <c r="F377" s="110">
        <v>341015</v>
      </c>
      <c r="G377" s="111">
        <f t="shared" si="18"/>
        <v>1.1194473259188256</v>
      </c>
      <c r="H377" s="110">
        <v>304628</v>
      </c>
      <c r="I377" s="112">
        <f t="shared" si="19"/>
        <v>1.1179337375042202</v>
      </c>
      <c r="J377" s="113">
        <v>272492</v>
      </c>
    </row>
    <row r="378" spans="2:10" x14ac:dyDescent="0.25">
      <c r="B378" s="108" t="s">
        <v>814</v>
      </c>
      <c r="C378" s="109" t="s">
        <v>815</v>
      </c>
      <c r="D378" s="110">
        <v>64418</v>
      </c>
      <c r="E378" s="111">
        <f t="shared" si="20"/>
        <v>0.98521067523132222</v>
      </c>
      <c r="F378" s="110">
        <v>65385</v>
      </c>
      <c r="G378" s="111">
        <f t="shared" si="18"/>
        <v>0.98846525972062649</v>
      </c>
      <c r="H378" s="110">
        <v>66148</v>
      </c>
      <c r="I378" s="112">
        <f t="shared" si="19"/>
        <v>0.96717500328981032</v>
      </c>
      <c r="J378" s="113">
        <v>68393</v>
      </c>
    </row>
    <row r="379" spans="2:10" x14ac:dyDescent="0.25">
      <c r="B379" s="108" t="s">
        <v>816</v>
      </c>
      <c r="C379" s="109" t="s">
        <v>948</v>
      </c>
      <c r="D379" s="110">
        <v>201857</v>
      </c>
      <c r="E379" s="111">
        <f t="shared" si="20"/>
        <v>0.98349769055368241</v>
      </c>
      <c r="F379" s="110">
        <v>205244</v>
      </c>
      <c r="G379" s="111">
        <f t="shared" si="18"/>
        <v>0.98896566345755399</v>
      </c>
      <c r="H379" s="110">
        <v>207534</v>
      </c>
      <c r="I379" s="112">
        <f t="shared" si="19"/>
        <v>1.0382618092312619</v>
      </c>
      <c r="J379" s="113">
        <v>199886</v>
      </c>
    </row>
    <row r="380" spans="2:10" x14ac:dyDescent="0.25">
      <c r="B380" s="108" t="s">
        <v>818</v>
      </c>
      <c r="C380" s="109" t="s">
        <v>819</v>
      </c>
      <c r="D380" s="110">
        <v>103643</v>
      </c>
      <c r="E380" s="111">
        <f t="shared" si="20"/>
        <v>1.1964698005171777</v>
      </c>
      <c r="F380" s="110">
        <v>86624</v>
      </c>
      <c r="G380" s="111">
        <f t="shared" si="18"/>
        <v>0.99785738970164728</v>
      </c>
      <c r="H380" s="110">
        <v>86810</v>
      </c>
      <c r="I380" s="112">
        <f t="shared" si="19"/>
        <v>0.91564968831415405</v>
      </c>
      <c r="J380" s="113">
        <v>94807</v>
      </c>
    </row>
    <row r="381" spans="2:10" x14ac:dyDescent="0.25">
      <c r="B381" s="108" t="s">
        <v>820</v>
      </c>
      <c r="C381" s="109" t="s">
        <v>821</v>
      </c>
      <c r="D381" s="110">
        <v>151784</v>
      </c>
      <c r="E381" s="111">
        <f t="shared" si="20"/>
        <v>1.0251658133974524</v>
      </c>
      <c r="F381" s="110">
        <v>148058</v>
      </c>
      <c r="G381" s="111">
        <f t="shared" si="18"/>
        <v>0.99091128125501959</v>
      </c>
      <c r="H381" s="110">
        <v>149416</v>
      </c>
      <c r="I381" s="112">
        <f t="shared" si="19"/>
        <v>1.159882005899705</v>
      </c>
      <c r="J381" s="113">
        <v>128820</v>
      </c>
    </row>
    <row r="382" spans="2:10" x14ac:dyDescent="0.25">
      <c r="B382" s="108" t="s">
        <v>822</v>
      </c>
      <c r="C382" s="109" t="s">
        <v>823</v>
      </c>
      <c r="D382" s="110">
        <v>266629</v>
      </c>
      <c r="E382" s="111">
        <f t="shared" si="20"/>
        <v>1.0217275510712411</v>
      </c>
      <c r="F382" s="110">
        <v>260959</v>
      </c>
      <c r="G382" s="111">
        <f t="shared" si="18"/>
        <v>1.0098133680051697</v>
      </c>
      <c r="H382" s="110">
        <v>258423</v>
      </c>
      <c r="I382" s="112">
        <f t="shared" si="19"/>
        <v>0.96658762099971574</v>
      </c>
      <c r="J382" s="113">
        <v>267356</v>
      </c>
    </row>
    <row r="383" spans="2:10" x14ac:dyDescent="0.25">
      <c r="B383" s="108" t="s">
        <v>824</v>
      </c>
      <c r="C383" s="109" t="s">
        <v>825</v>
      </c>
      <c r="D383" s="110">
        <v>138215</v>
      </c>
      <c r="E383" s="111">
        <f t="shared" si="20"/>
        <v>1.1700839795469169</v>
      </c>
      <c r="F383" s="110">
        <v>118124</v>
      </c>
      <c r="G383" s="111">
        <f t="shared" si="18"/>
        <v>1.2311636875293137</v>
      </c>
      <c r="H383" s="110">
        <v>95945</v>
      </c>
      <c r="I383" s="112">
        <f t="shared" si="19"/>
        <v>1.1379486206323979</v>
      </c>
      <c r="J383" s="113">
        <v>84314</v>
      </c>
    </row>
    <row r="384" spans="2:10" x14ac:dyDescent="0.25">
      <c r="B384" s="108" t="s">
        <v>826</v>
      </c>
      <c r="C384" s="109" t="s">
        <v>827</v>
      </c>
      <c r="D384" s="110">
        <v>59667</v>
      </c>
      <c r="E384" s="111">
        <f t="shared" si="20"/>
        <v>1.0175830547786342</v>
      </c>
      <c r="F384" s="110">
        <v>58636</v>
      </c>
      <c r="G384" s="111">
        <f t="shared" si="18"/>
        <v>1.1028438158290701</v>
      </c>
      <c r="H384" s="110">
        <v>53168</v>
      </c>
      <c r="I384" s="112">
        <f t="shared" si="19"/>
        <v>0.99953001334762093</v>
      </c>
      <c r="J384" s="113">
        <v>53193</v>
      </c>
    </row>
    <row r="385" spans="2:10" x14ac:dyDescent="0.25">
      <c r="B385" s="108" t="s">
        <v>828</v>
      </c>
      <c r="C385" s="109" t="s">
        <v>829</v>
      </c>
      <c r="D385" s="110">
        <v>470300</v>
      </c>
      <c r="E385" s="111">
        <f t="shared" si="20"/>
        <v>1.0076036259161738</v>
      </c>
      <c r="F385" s="110">
        <v>466751</v>
      </c>
      <c r="G385" s="111">
        <f t="shared" si="18"/>
        <v>0.99825266057557405</v>
      </c>
      <c r="H385" s="110">
        <v>467568</v>
      </c>
      <c r="I385" s="112">
        <f t="shared" si="19"/>
        <v>1.1859592698089805</v>
      </c>
      <c r="J385" s="113">
        <v>394253</v>
      </c>
    </row>
    <row r="386" spans="2:10" x14ac:dyDescent="0.25">
      <c r="B386" s="108" t="s">
        <v>830</v>
      </c>
      <c r="C386" s="109" t="s">
        <v>831</v>
      </c>
      <c r="D386" s="110">
        <v>529901</v>
      </c>
      <c r="E386" s="111">
        <f t="shared" si="20"/>
        <v>0.9739484446078206</v>
      </c>
      <c r="F386" s="110">
        <v>544075</v>
      </c>
      <c r="G386" s="111">
        <f t="shared" si="18"/>
        <v>1.1504296600779815</v>
      </c>
      <c r="H386" s="110">
        <v>472932</v>
      </c>
      <c r="I386" s="112">
        <f t="shared" si="19"/>
        <v>1.0263370341756439</v>
      </c>
      <c r="J386" s="113">
        <v>460796</v>
      </c>
    </row>
    <row r="387" spans="2:10" x14ac:dyDescent="0.25">
      <c r="B387" s="108" t="s">
        <v>832</v>
      </c>
      <c r="C387" s="109" t="s">
        <v>833</v>
      </c>
      <c r="D387" s="110">
        <v>1086028</v>
      </c>
      <c r="E387" s="111">
        <f t="shared" si="20"/>
        <v>0.95000030616163411</v>
      </c>
      <c r="F387" s="110">
        <v>1143187</v>
      </c>
      <c r="G387" s="111">
        <f t="shared" ref="G387:G399" si="21">IFERROR(F387/H387,"")</f>
        <v>1.6520616321953363</v>
      </c>
      <c r="H387" s="110">
        <v>691976</v>
      </c>
      <c r="I387" s="112">
        <f t="shared" si="19"/>
        <v>0.9857165852567582</v>
      </c>
      <c r="J387" s="113">
        <v>702003</v>
      </c>
    </row>
    <row r="388" spans="2:10" x14ac:dyDescent="0.25">
      <c r="B388" s="108" t="s">
        <v>834</v>
      </c>
      <c r="C388" s="109" t="s">
        <v>835</v>
      </c>
      <c r="D388" s="110">
        <v>152241</v>
      </c>
      <c r="E388" s="111">
        <f t="shared" si="20"/>
        <v>1.1274689140851224</v>
      </c>
      <c r="F388" s="110">
        <v>135029</v>
      </c>
      <c r="G388" s="111">
        <f t="shared" si="21"/>
        <v>1.0924234456534929</v>
      </c>
      <c r="H388" s="110">
        <v>123605</v>
      </c>
      <c r="I388" s="112">
        <f t="shared" si="19"/>
        <v>1.3053786606680817</v>
      </c>
      <c r="J388" s="113">
        <v>94689</v>
      </c>
    </row>
    <row r="389" spans="2:10" x14ac:dyDescent="0.25">
      <c r="B389" s="108" t="s">
        <v>836</v>
      </c>
      <c r="C389" s="109" t="s">
        <v>837</v>
      </c>
      <c r="D389" s="110">
        <v>216293</v>
      </c>
      <c r="E389" s="111">
        <f t="shared" si="20"/>
        <v>1.0296332616105262</v>
      </c>
      <c r="F389" s="110">
        <v>210068</v>
      </c>
      <c r="G389" s="111">
        <f t="shared" si="21"/>
        <v>0.95051243184543333</v>
      </c>
      <c r="H389" s="110">
        <v>221005</v>
      </c>
      <c r="I389" s="112">
        <f t="shared" si="19"/>
        <v>1.0396712643245583</v>
      </c>
      <c r="J389" s="113">
        <v>212572</v>
      </c>
    </row>
    <row r="390" spans="2:10" x14ac:dyDescent="0.25">
      <c r="B390" s="108" t="s">
        <v>838</v>
      </c>
      <c r="C390" s="109" t="s">
        <v>839</v>
      </c>
      <c r="D390" s="110">
        <v>490064</v>
      </c>
      <c r="E390" s="111">
        <f t="shared" si="20"/>
        <v>1.1282828166549632</v>
      </c>
      <c r="F390" s="110">
        <v>434345</v>
      </c>
      <c r="G390" s="111">
        <f t="shared" si="21"/>
        <v>1.1989869154750732</v>
      </c>
      <c r="H390" s="110">
        <v>362260</v>
      </c>
      <c r="I390" s="112">
        <f t="shared" si="19"/>
        <v>1.0516567672861763</v>
      </c>
      <c r="J390" s="113">
        <v>344466</v>
      </c>
    </row>
    <row r="391" spans="2:10" x14ac:dyDescent="0.25">
      <c r="B391" s="108" t="s">
        <v>840</v>
      </c>
      <c r="C391" s="109" t="s">
        <v>841</v>
      </c>
      <c r="D391" s="110">
        <v>512695</v>
      </c>
      <c r="E391" s="111">
        <f t="shared" si="20"/>
        <v>1.070116593126307</v>
      </c>
      <c r="F391" s="110">
        <v>479102</v>
      </c>
      <c r="G391" s="111">
        <f t="shared" si="21"/>
        <v>0.99050025119031126</v>
      </c>
      <c r="H391" s="110">
        <v>483697</v>
      </c>
      <c r="I391" s="112">
        <f t="shared" si="19"/>
        <v>1.2643524629801473</v>
      </c>
      <c r="J391" s="113">
        <v>382565</v>
      </c>
    </row>
    <row r="392" spans="2:10" x14ac:dyDescent="0.25">
      <c r="B392" s="108" t="s">
        <v>842</v>
      </c>
      <c r="C392" s="109" t="s">
        <v>843</v>
      </c>
      <c r="D392" s="110">
        <v>212989</v>
      </c>
      <c r="E392" s="111">
        <f t="shared" si="20"/>
        <v>0.98400107183116814</v>
      </c>
      <c r="F392" s="110">
        <v>216452</v>
      </c>
      <c r="G392" s="111">
        <f t="shared" si="21"/>
        <v>1.0341661052742224</v>
      </c>
      <c r="H392" s="110">
        <v>209301</v>
      </c>
      <c r="I392" s="112">
        <f t="shared" si="19"/>
        <v>1.034039651995198</v>
      </c>
      <c r="J392" s="113">
        <v>202411</v>
      </c>
    </row>
    <row r="393" spans="2:10" x14ac:dyDescent="0.25">
      <c r="B393" s="108" t="s">
        <v>844</v>
      </c>
      <c r="C393" s="109" t="s">
        <v>845</v>
      </c>
      <c r="D393" s="110">
        <v>684177</v>
      </c>
      <c r="E393" s="111">
        <f t="shared" si="20"/>
        <v>1.0365124622013222</v>
      </c>
      <c r="F393" s="110">
        <v>660076</v>
      </c>
      <c r="G393" s="111">
        <f t="shared" si="21"/>
        <v>1.052914002781925</v>
      </c>
      <c r="H393" s="110">
        <v>626904</v>
      </c>
      <c r="I393" s="112">
        <f t="shared" si="19"/>
        <v>1.5648462246984027</v>
      </c>
      <c r="J393" s="113">
        <v>400617</v>
      </c>
    </row>
    <row r="394" spans="2:10" x14ac:dyDescent="0.25">
      <c r="B394" s="108" t="s">
        <v>846</v>
      </c>
      <c r="C394" s="109" t="s">
        <v>847</v>
      </c>
      <c r="D394" s="110">
        <v>118431</v>
      </c>
      <c r="E394" s="111">
        <f t="shared" si="20"/>
        <v>1.3309545750826011</v>
      </c>
      <c r="F394" s="110">
        <v>88982</v>
      </c>
      <c r="G394" s="111">
        <f t="shared" si="21"/>
        <v>1.1328792411993125</v>
      </c>
      <c r="H394" s="110">
        <v>78545</v>
      </c>
      <c r="I394" s="112">
        <f t="shared" si="19"/>
        <v>0.99927482761252895</v>
      </c>
      <c r="J394" s="113">
        <v>78602</v>
      </c>
    </row>
    <row r="395" spans="2:10" x14ac:dyDescent="0.25">
      <c r="B395" s="108" t="s">
        <v>848</v>
      </c>
      <c r="C395" s="109" t="s">
        <v>849</v>
      </c>
      <c r="D395" s="110">
        <v>96555</v>
      </c>
      <c r="E395" s="111">
        <f t="shared" si="20"/>
        <v>1.1281503032002524</v>
      </c>
      <c r="F395" s="110">
        <v>85587</v>
      </c>
      <c r="G395" s="111">
        <f t="shared" si="21"/>
        <v>1.2121087664636736</v>
      </c>
      <c r="H395" s="110">
        <v>70610</v>
      </c>
      <c r="I395" s="112">
        <f t="shared" si="19"/>
        <v>1.0221334375588078</v>
      </c>
      <c r="J395" s="113">
        <v>69081</v>
      </c>
    </row>
    <row r="396" spans="2:10" x14ac:dyDescent="0.25">
      <c r="B396" s="108" t="s">
        <v>850</v>
      </c>
      <c r="C396" s="109" t="s">
        <v>851</v>
      </c>
      <c r="D396" s="110">
        <v>93435</v>
      </c>
      <c r="E396" s="111">
        <f t="shared" si="20"/>
        <v>1.2236759390224736</v>
      </c>
      <c r="F396" s="110">
        <v>76356</v>
      </c>
      <c r="G396" s="111">
        <f t="shared" si="21"/>
        <v>0.90048824209260092</v>
      </c>
      <c r="H396" s="110">
        <v>84794</v>
      </c>
      <c r="I396" s="112">
        <f t="shared" si="19"/>
        <v>0.90980686695278967</v>
      </c>
      <c r="J396" s="113">
        <v>93200</v>
      </c>
    </row>
    <row r="397" spans="2:10" x14ac:dyDescent="0.25">
      <c r="B397" s="114" t="s">
        <v>852</v>
      </c>
      <c r="C397" s="115" t="s">
        <v>853</v>
      </c>
      <c r="D397" s="110">
        <v>131839</v>
      </c>
      <c r="E397" s="111">
        <f t="shared" si="20"/>
        <v>1.103661599249933</v>
      </c>
      <c r="F397" s="110">
        <v>119456</v>
      </c>
      <c r="G397" s="111">
        <f t="shared" si="21"/>
        <v>1.6774229786277979</v>
      </c>
      <c r="H397" s="110">
        <v>71214</v>
      </c>
      <c r="I397" s="115"/>
      <c r="J397" s="113" t="s">
        <v>942</v>
      </c>
    </row>
    <row r="398" spans="2:10" x14ac:dyDescent="0.25">
      <c r="B398" s="108" t="s">
        <v>854</v>
      </c>
      <c r="C398" s="109" t="s">
        <v>949</v>
      </c>
      <c r="D398" s="110">
        <v>522951</v>
      </c>
      <c r="E398" s="111">
        <f t="shared" si="20"/>
        <v>1.0331855522232365</v>
      </c>
      <c r="F398" s="110">
        <v>506154</v>
      </c>
      <c r="G398" s="111">
        <f t="shared" si="21"/>
        <v>1.0105234156479657</v>
      </c>
      <c r="H398" s="110">
        <v>500883</v>
      </c>
      <c r="I398" s="112">
        <f>IFERROR(H398/J398,"")</f>
        <v>1.3913493963855355</v>
      </c>
      <c r="J398" s="113">
        <v>359998</v>
      </c>
    </row>
    <row r="399" spans="2:10" x14ac:dyDescent="0.25">
      <c r="B399" s="108" t="s">
        <v>856</v>
      </c>
      <c r="C399" s="109" t="s">
        <v>857</v>
      </c>
      <c r="D399" s="110">
        <v>1336044</v>
      </c>
      <c r="E399" s="111">
        <f t="shared" si="20"/>
        <v>1.1104467489334326</v>
      </c>
      <c r="F399" s="110">
        <v>1203159</v>
      </c>
      <c r="G399" s="111">
        <f t="shared" si="21"/>
        <v>1.0432750170821294</v>
      </c>
      <c r="H399" s="110">
        <v>1153252</v>
      </c>
      <c r="I399" s="112">
        <f>IFERROR(H399/J399,"")</f>
        <v>1.3112989256065848</v>
      </c>
      <c r="J399" s="113">
        <v>879473</v>
      </c>
    </row>
  </sheetData>
  <sheetProtection algorithmName="SHA-512" hashValue="UJYp68qSB9Rc+PWnax/KqlUwLRrJjo9egtyGKrWnc3A8y8p6F3iJ2EzrJ0yuZ+AhpuDnAlXc4XVdKmQno7HDxQ==" saltValue="hl36ig8NJlvU9JUn2XAtIw==" spinCount="100000" sheet="1" objects="1" scenarios="1"/>
  <autoFilter ref="B4:J399" xr:uid="{00000000-0009-0000-0000-000005000000}">
    <sortState xmlns:xlrd2="http://schemas.microsoft.com/office/spreadsheetml/2017/richdata2" ref="B5:J399">
      <sortCondition ref="B4:B398"/>
    </sortState>
  </autoFilter>
  <printOptions horizontalCentered="1"/>
  <pageMargins left="0.25" right="0.25" top="0.5" bottom="0.5" header="0.25" footer="0.25"/>
  <pageSetup scale="65" fitToHeight="7" orientation="portrait" r:id="rId1"/>
  <headerFooter alignWithMargins="0">
    <oddFooter xml:space="preserve">&amp;LMassachusetts Department of Elementary and Secondary Education&amp;C&amp;P of &amp;N&amp;RJuly 2017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5" ma:contentTypeDescription="Create a new document." ma:contentTypeScope="" ma:versionID="60448585fb4e3d759dcb22e6944eb22f">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6b1608e6297668a821a546fd799e6b16"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6BFEA5-FF2B-43EE-914A-C852DB45E4E0}">
  <ds:schemaRefs>
    <ds:schemaRef ds:uri="http://schemas.microsoft.com/office/infopath/2007/PartnerControls"/>
    <ds:schemaRef ds:uri="14c63040-5e06-4c4a-8b07-ca5832d9b241"/>
    <ds:schemaRef ds:uri="http://schemas.microsoft.com/office/2006/documentManagement/types"/>
    <ds:schemaRef ds:uri="http://purl.org/dc/dcmitype/"/>
    <ds:schemaRef ds:uri="9324d023-3849-46fe-9182-6ce950756bea"/>
    <ds:schemaRef ds:uri="http://purl.org/dc/elements/1.1/"/>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F07E2AC-C702-4E27-BE03-922FC985AC27}">
  <ds:schemaRefs>
    <ds:schemaRef ds:uri="http://schemas.microsoft.com/sharepoint/v3/contenttype/forms"/>
  </ds:schemaRefs>
</ds:datastoreItem>
</file>

<file path=customXml/itemProps3.xml><?xml version="1.0" encoding="utf-8"?>
<ds:datastoreItem xmlns:ds="http://schemas.openxmlformats.org/officeDocument/2006/customXml" ds:itemID="{C7B35A3C-B1E2-4642-A20C-DC5E66299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Overview</vt:lpstr>
      <vt:lpstr>Data Definitions</vt:lpstr>
      <vt:lpstr>FY26 District Allocations</vt:lpstr>
      <vt:lpstr>Neglected and Delinquent Sites</vt:lpstr>
      <vt:lpstr>State Agencies</vt:lpstr>
      <vt:lpstr>Four-Year Summary</vt:lpstr>
      <vt:lpstr>'Data Definitions'!Print_Area</vt:lpstr>
      <vt:lpstr>'Four-Year Summary'!Print_Area</vt:lpstr>
      <vt:lpstr>'FY26 District Allocations'!Print_Area</vt:lpstr>
      <vt:lpstr>'Neglected and Delinquent Sites'!Print_Area</vt:lpstr>
      <vt:lpstr>Overview!Print_Area</vt:lpstr>
      <vt:lpstr>'State Agencies'!Print_Area</vt:lpstr>
      <vt:lpstr>'Data Definitions'!Print_Titles</vt:lpstr>
      <vt:lpstr>'Four-Year Summary'!Print_Titles</vt:lpstr>
      <vt:lpstr>'FY26 District Allocations'!Print_Titles</vt:lpstr>
      <vt:lpstr>'Neglected and Delinquent Sites'!Print_Titles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FY2026 0305 Title IA Detailed Allocation</dc:title>
  <dc:subject/>
  <dc:creator>DESE</dc:creator>
  <cp:keywords/>
  <dc:description/>
  <cp:lastModifiedBy>Zou, Dong (EOE)</cp:lastModifiedBy>
  <cp:revision/>
  <dcterms:created xsi:type="dcterms:W3CDTF">2007-04-12T15:05:09Z</dcterms:created>
  <dcterms:modified xsi:type="dcterms:W3CDTF">2025-08-01T20:33:37Z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1 2025 12:00AM</vt:lpwstr>
  </property>
</Properties>
</file>