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dzou\Desktop\2026\2026-06\SCTASK0909759\"/>
    </mc:Choice>
  </mc:AlternateContent>
  <xr:revisionPtr revIDLastSave="0" documentId="13_ncr:1_{8ADDE260-D56F-4987-956C-7BFCEBB679E3}" xr6:coauthVersionLast="47" xr6:coauthVersionMax="47" xr10:uidLastSave="{00000000-0000-0000-0000-000000000000}"/>
  <bookViews>
    <workbookView xWindow="2250" yWindow="1575" windowWidth="21600" windowHeight="11295" xr2:uid="{00000000-000D-0000-FFFF-FFFF00000000}"/>
  </bookViews>
  <sheets>
    <sheet name="By School" sheetId="1" r:id="rId1"/>
    <sheet name="By District" sheetId="4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2" i="1" l="1"/>
  <c r="E92" i="1"/>
  <c r="B92" i="1"/>
</calcChain>
</file>

<file path=xl/sharedStrings.xml><?xml version="1.0" encoding="utf-8"?>
<sst xmlns="http://schemas.openxmlformats.org/spreadsheetml/2006/main" count="361" uniqueCount="269">
  <si>
    <t>Row Labels</t>
  </si>
  <si>
    <t>Sum of Allocation</t>
  </si>
  <si>
    <t>0016</t>
  </si>
  <si>
    <t>Attleboro High</t>
  </si>
  <si>
    <t>0020</t>
  </si>
  <si>
    <t>Barnstable High</t>
  </si>
  <si>
    <t>0035</t>
  </si>
  <si>
    <t>Boston Arts Academy</t>
  </si>
  <si>
    <t>English High School</t>
  </si>
  <si>
    <t>Madison Park Technical Vocational High School</t>
  </si>
  <si>
    <t>0044</t>
  </si>
  <si>
    <t>Brockton High</t>
  </si>
  <si>
    <t>0049</t>
  </si>
  <si>
    <t>Cambridge Rindge and Latin</t>
  </si>
  <si>
    <t>0061</t>
  </si>
  <si>
    <t>Chicopee Comprehensive High School</t>
  </si>
  <si>
    <t>0093</t>
  </si>
  <si>
    <t>Everett High</t>
  </si>
  <si>
    <t>0095</t>
  </si>
  <si>
    <t>B M C Durfee High</t>
  </si>
  <si>
    <t>0096</t>
  </si>
  <si>
    <t>Falmouth High</t>
  </si>
  <si>
    <t>0107</t>
  </si>
  <si>
    <t>Gloucester High</t>
  </si>
  <si>
    <t>0128</t>
  </si>
  <si>
    <t>Haverhill High</t>
  </si>
  <si>
    <t>0137</t>
  </si>
  <si>
    <t>Holyoke High</t>
  </si>
  <si>
    <t>0151</t>
  </si>
  <si>
    <t>Leicester High</t>
  </si>
  <si>
    <t>0153</t>
  </si>
  <si>
    <t>Center For Technical Education Innovation</t>
  </si>
  <si>
    <t>0160</t>
  </si>
  <si>
    <t>Lowell High</t>
  </si>
  <si>
    <t>0163</t>
  </si>
  <si>
    <t>Lynn Vocational Technical Institute</t>
  </si>
  <si>
    <t>0174</t>
  </si>
  <si>
    <t>Maynard High</t>
  </si>
  <si>
    <t>0176</t>
  </si>
  <si>
    <t>Medford High</t>
  </si>
  <si>
    <t>0181</t>
  </si>
  <si>
    <t>Methuen High</t>
  </si>
  <si>
    <t>0201</t>
  </si>
  <si>
    <t>New Bedford High</t>
  </si>
  <si>
    <t>0207</t>
  </si>
  <si>
    <t>Newton North High</t>
  </si>
  <si>
    <t>0218</t>
  </si>
  <si>
    <t>Norton High</t>
  </si>
  <si>
    <t>0229</t>
  </si>
  <si>
    <t>Peabody Veterans Memorial High</t>
  </si>
  <si>
    <t>0236</t>
  </si>
  <si>
    <t>Taconic High</t>
  </si>
  <si>
    <t>0239</t>
  </si>
  <si>
    <t>Plymouth North High</t>
  </si>
  <si>
    <t>Plymouth South High</t>
  </si>
  <si>
    <t>0243</t>
  </si>
  <si>
    <t>North Quincy High</t>
  </si>
  <si>
    <t>Quincy High</t>
  </si>
  <si>
    <t>0258</t>
  </si>
  <si>
    <t>Salem High</t>
  </si>
  <si>
    <t>0274</t>
  </si>
  <si>
    <t>Somerville High</t>
  </si>
  <si>
    <t>0281</t>
  </si>
  <si>
    <t>Roger L. Putnam Vocational Technical Academy</t>
  </si>
  <si>
    <t>Springfield High School of Science and Technology</t>
  </si>
  <si>
    <t>0293</t>
  </si>
  <si>
    <t>Taunton High</t>
  </si>
  <si>
    <t>0308</t>
  </si>
  <si>
    <t>Waltham Sr High</t>
  </si>
  <si>
    <t>0310</t>
  </si>
  <si>
    <t>Wareham Senior High</t>
  </si>
  <si>
    <t>0314</t>
  </si>
  <si>
    <t>Watertown High</t>
  </si>
  <si>
    <t>0316</t>
  </si>
  <si>
    <t>Bartlett High School</t>
  </si>
  <si>
    <t>0325</t>
  </si>
  <si>
    <t>Westfield High</t>
  </si>
  <si>
    <t>Westfield Technical Academy</t>
  </si>
  <si>
    <t>0336</t>
  </si>
  <si>
    <t>Weymouth High School</t>
  </si>
  <si>
    <t>0348</t>
  </si>
  <si>
    <t>Doherty Memorial High</t>
  </si>
  <si>
    <t>North High</t>
  </si>
  <si>
    <t>South High Community</t>
  </si>
  <si>
    <t>Worcester Technical High</t>
  </si>
  <si>
    <t>0406</t>
  </si>
  <si>
    <t>Smith Vocational and Agricultural High</t>
  </si>
  <si>
    <t>0411</t>
  </si>
  <si>
    <t>Boston Green Academy Horace Mann Charter School</t>
  </si>
  <si>
    <t>0452</t>
  </si>
  <si>
    <t>Edward M. Kennedy Academy for Health Careers: A Horace Mann Charter Public School</t>
  </si>
  <si>
    <t>0536</t>
  </si>
  <si>
    <t>Lower Pioneer Valley CTEC</t>
  </si>
  <si>
    <t>0618</t>
  </si>
  <si>
    <t>Monument Mt Regional High</t>
  </si>
  <si>
    <t>0650</t>
  </si>
  <si>
    <t>Dighton-Rehoboth Regional High School</t>
  </si>
  <si>
    <t>0672</t>
  </si>
  <si>
    <t>Gateway Regional School</t>
  </si>
  <si>
    <t>0700</t>
  </si>
  <si>
    <t>Martha's Vineyard Regional High</t>
  </si>
  <si>
    <t>0740</t>
  </si>
  <si>
    <t>Old Rochester Regional High</t>
  </si>
  <si>
    <t>0760</t>
  </si>
  <si>
    <t>Silver Lake Regional High</t>
  </si>
  <si>
    <t>0763</t>
  </si>
  <si>
    <t>Somerset Berkley Regional High School</t>
  </si>
  <si>
    <t>0767</t>
  </si>
  <si>
    <t>David Prouty High</t>
  </si>
  <si>
    <t>0770</t>
  </si>
  <si>
    <t>Tantasqua Regional Vocational</t>
  </si>
  <si>
    <t>0778</t>
  </si>
  <si>
    <t>Quaboag Regional High</t>
  </si>
  <si>
    <t>0801</t>
  </si>
  <si>
    <t>Assabet Valley Vocational High School</t>
  </si>
  <si>
    <t>0805</t>
  </si>
  <si>
    <t>Blackstone Valley</t>
  </si>
  <si>
    <t>0806</t>
  </si>
  <si>
    <t>Blue Hills Regional Vocational Technical</t>
  </si>
  <si>
    <t>0810</t>
  </si>
  <si>
    <t>Bristol-Plymouth Vocational Technical</t>
  </si>
  <si>
    <t>0815</t>
  </si>
  <si>
    <t>Cape Cod Region Vocational Technical</t>
  </si>
  <si>
    <t>0817</t>
  </si>
  <si>
    <t>Essex North Shore Agricultural and Technical School</t>
  </si>
  <si>
    <t>0818</t>
  </si>
  <si>
    <t>Franklin County Technical</t>
  </si>
  <si>
    <t>0821</t>
  </si>
  <si>
    <t>Diman Regional Vocational Technical High</t>
  </si>
  <si>
    <t>0823</t>
  </si>
  <si>
    <t>Gr Lawrence Regional Vocational Technical</t>
  </si>
  <si>
    <t>0825</t>
  </si>
  <si>
    <t>Gr New Bedford Vocational Technical</t>
  </si>
  <si>
    <t>0828</t>
  </si>
  <si>
    <t>Gr Lowell Regional Vocational Technical</t>
  </si>
  <si>
    <t>0829</t>
  </si>
  <si>
    <t>Joseph P Keefe Technical High School</t>
  </si>
  <si>
    <t>0830</t>
  </si>
  <si>
    <t>Minuteman Regional High</t>
  </si>
  <si>
    <t>0832</t>
  </si>
  <si>
    <t>Montachusett Regional Vocational Technical</t>
  </si>
  <si>
    <t>0851</t>
  </si>
  <si>
    <t>Charles McCann Vocational Technical</t>
  </si>
  <si>
    <t>0852</t>
  </si>
  <si>
    <t>Nashoba Valley Technical High School</t>
  </si>
  <si>
    <t>0853</t>
  </si>
  <si>
    <t>Northeast Metro Regional Vocational</t>
  </si>
  <si>
    <t>0855</t>
  </si>
  <si>
    <t>Old Colony Regional Vocational Technical</t>
  </si>
  <si>
    <t>0860</t>
  </si>
  <si>
    <t>Pathfinder Vocational Technical</t>
  </si>
  <si>
    <t>0871</t>
  </si>
  <si>
    <t>Shawsheen Valley Vocational Technical High School</t>
  </si>
  <si>
    <t>0872</t>
  </si>
  <si>
    <t>Southeastern Regional Vocational Technical</t>
  </si>
  <si>
    <t>0873</t>
  </si>
  <si>
    <t>South Shore Vocational Technical High</t>
  </si>
  <si>
    <t>0876</t>
  </si>
  <si>
    <t>Bay Path Regional Vocational Technical High School</t>
  </si>
  <si>
    <t>0878</t>
  </si>
  <si>
    <t>Tri-County Regional Vocational Technical</t>
  </si>
  <si>
    <t>0879</t>
  </si>
  <si>
    <t>Upper Cape Cod Vocational Technical</t>
  </si>
  <si>
    <t>0885</t>
  </si>
  <si>
    <t>Whittier Regional Vocational</t>
  </si>
  <si>
    <t>0910</t>
  </si>
  <si>
    <t>Bristol County Agricultural High</t>
  </si>
  <si>
    <t>0915</t>
  </si>
  <si>
    <t>Norfolk County Agricultural</t>
  </si>
  <si>
    <t>Grand Total</t>
  </si>
  <si>
    <t xml:space="preserve">2025-26 Pathways/Programs Enrollment by Grade (School) </t>
  </si>
  <si>
    <t>School Name</t>
  </si>
  <si>
    <t>Allocation</t>
  </si>
  <si>
    <t>School Code</t>
  </si>
  <si>
    <t>District Code</t>
  </si>
  <si>
    <t>Total District programs</t>
  </si>
  <si>
    <t>Total</t>
  </si>
  <si>
    <t>00200505</t>
  </si>
  <si>
    <t>00350546</t>
  </si>
  <si>
    <t>00960505</t>
  </si>
  <si>
    <t>01740505</t>
  </si>
  <si>
    <t>02180505</t>
  </si>
  <si>
    <t>02390505</t>
  </si>
  <si>
    <t>03100505</t>
  </si>
  <si>
    <t>03160505</t>
  </si>
  <si>
    <t>03250505</t>
  </si>
  <si>
    <t>04110305</t>
  </si>
  <si>
    <t>07400505</t>
  </si>
  <si>
    <t>07630505</t>
  </si>
  <si>
    <t>07780505</t>
  </si>
  <si>
    <t>04520505</t>
  </si>
  <si>
    <t>03140505</t>
  </si>
  <si>
    <t>06720505</t>
  </si>
  <si>
    <t>01600505</t>
  </si>
  <si>
    <t>06180505</t>
  </si>
  <si>
    <t>07670505</t>
  </si>
  <si>
    <t>02010505</t>
  </si>
  <si>
    <t>03480515</t>
  </si>
  <si>
    <t>01280505</t>
  </si>
  <si>
    <t>02430510</t>
  </si>
  <si>
    <t>01070505</t>
  </si>
  <si>
    <t>02810530</t>
  </si>
  <si>
    <t>03480512</t>
  </si>
  <si>
    <t>09150705</t>
  </si>
  <si>
    <t>09100705</t>
  </si>
  <si>
    <t>01510505</t>
  </si>
  <si>
    <t>06500505</t>
  </si>
  <si>
    <t>00350535</t>
  </si>
  <si>
    <t>07000505</t>
  </si>
  <si>
    <t>07600505</t>
  </si>
  <si>
    <t>02290510</t>
  </si>
  <si>
    <t>01370505</t>
  </si>
  <si>
    <t>02070505</t>
  </si>
  <si>
    <t>00440505</t>
  </si>
  <si>
    <t>03360505</t>
  </si>
  <si>
    <t>08510605</t>
  </si>
  <si>
    <t>07700605</t>
  </si>
  <si>
    <t>03250605</t>
  </si>
  <si>
    <t>08550605</t>
  </si>
  <si>
    <t>04060705</t>
  </si>
  <si>
    <t>02390515</t>
  </si>
  <si>
    <t>00490506</t>
  </si>
  <si>
    <t>08180605</t>
  </si>
  <si>
    <t>08600605</t>
  </si>
  <si>
    <t>00610510</t>
  </si>
  <si>
    <t>08300605</t>
  </si>
  <si>
    <t>02580505</t>
  </si>
  <si>
    <t>05360000</t>
  </si>
  <si>
    <t>08730605</t>
  </si>
  <si>
    <t>08150605</t>
  </si>
  <si>
    <t>02360510</t>
  </si>
  <si>
    <t>01810505</t>
  </si>
  <si>
    <t>08520605</t>
  </si>
  <si>
    <t>01530605</t>
  </si>
  <si>
    <t>01760505</t>
  </si>
  <si>
    <t>03080505</t>
  </si>
  <si>
    <t>08790605</t>
  </si>
  <si>
    <t>02740505</t>
  </si>
  <si>
    <t>08290605</t>
  </si>
  <si>
    <t>08060605</t>
  </si>
  <si>
    <t>00350537</t>
  </si>
  <si>
    <t>00930505</t>
  </si>
  <si>
    <t>02930505</t>
  </si>
  <si>
    <t>08780605</t>
  </si>
  <si>
    <t>00950505</t>
  </si>
  <si>
    <t>08010605</t>
  </si>
  <si>
    <t>02430505</t>
  </si>
  <si>
    <t>08760605</t>
  </si>
  <si>
    <t>01630605</t>
  </si>
  <si>
    <t>08050605</t>
  </si>
  <si>
    <t>08850605</t>
  </si>
  <si>
    <t>08710605</t>
  </si>
  <si>
    <t>08100605</t>
  </si>
  <si>
    <t>03480605</t>
  </si>
  <si>
    <t>02810620</t>
  </si>
  <si>
    <t>08320605</t>
  </si>
  <si>
    <t>08530605</t>
  </si>
  <si>
    <t>08210605</t>
  </si>
  <si>
    <t>08720605</t>
  </si>
  <si>
    <t>00160505</t>
  </si>
  <si>
    <t>08230605</t>
  </si>
  <si>
    <t>08170505</t>
  </si>
  <si>
    <t>08250605</t>
  </si>
  <si>
    <t>08280605</t>
  </si>
  <si>
    <t>02780505</t>
  </si>
  <si>
    <t>0278</t>
  </si>
  <si>
    <t>South Hadley High</t>
  </si>
  <si>
    <t>End of Worksheet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</si>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</sst>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name val="Calibri"/>
    </font>
    <font>
      <sz val="11"/>
      <color theme="1"/>
      <name val="Aptos Narrow"/>
      <family val="2"/>
      <scheme val="minor"/>
    </font>
    <font>
      <b/>
      <sz val="18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name val="Calibri"/>
      <family val="2"/>
    </font>
    <font>
      <sz val="8"/>
      <name val="Calibri"/>
    </font>
    <font>
      <b/>
      <sz val="11"/>
      <color rgb="FF000000"/>
      <name val="Calibri"/>
      <family val="2"/>
    </font>
    <font>
      <sz val="12"/>
      <name val="Arial"/>
      <family val="2"/>
    </font>
    <font>
      <b/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2" xfId="0" applyBorder="1"/>
    <xf numFmtId="0" fontId="0" fillId="0" borderId="6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44" fontId="0" fillId="0" borderId="3" xfId="1" applyFont="1" applyBorder="1"/>
    <xf numFmtId="44" fontId="0" fillId="0" borderId="0" xfId="1" applyFont="1"/>
    <xf numFmtId="44" fontId="0" fillId="0" borderId="0" xfId="0" applyNumberFormat="1"/>
    <xf numFmtId="44" fontId="5" fillId="0" borderId="2" xfId="0" applyNumberFormat="1" applyFont="1" applyBorder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0" xfId="0" applyNumberFormat="1"/>
    <xf numFmtId="0" fontId="0" fillId="0" borderId="0" xfId="0" pivotButton="1"/>
    <xf numFmtId="0" fontId="5" fillId="0" borderId="1" xfId="0" quotePrefix="1" applyFont="1" applyBorder="1" applyAlignment="1">
      <alignment horizontal="center"/>
    </xf>
    <xf numFmtId="44" fontId="7" fillId="2" borderId="4" xfId="1" applyFont="1" applyFill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/>
    </xf>
    <xf numFmtId="0" fontId="5" fillId="0" borderId="3" xfId="0" applyFont="1" applyBorder="1"/>
    <xf numFmtId="49" fontId="8" fillId="0" borderId="0" xfId="2" applyNumberFormat="1" applyFont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9" fontId="8" fillId="0" borderId="0" xfId="2" applyNumberFormat="1" applyFont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Normal 2" xfId="2" xr:uid="{6AD89EB2-3488-41DD-A50E-0ABED3975F20}"/>
  </cellStyles>
  <dxfs count="17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(&quot;$&quot;* #,##0.00_);_(&quot;$&quot;* \(#,##0.00\);_(&quot;$&quot;* &quot;-&quot;??_);_(@_)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DCDCD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mith, Nicole M. (DESE)" refreshedDate="46177.585681249999" createdVersion="8" refreshedVersion="8" minRefreshableVersion="3" recordCount="89" xr:uid="{C6396296-CE42-47A9-AD80-C786481B6EDB}">
  <cacheSource type="worksheet">
    <worksheetSource name="Table1"/>
  </cacheSource>
  <cacheFields count="6">
    <cacheField name="School Name" numFmtId="0">
      <sharedItems/>
    </cacheField>
    <cacheField name="Allocation" numFmtId="44">
      <sharedItems containsSemiMixedTypes="0" containsString="0" containsNumber="1" containsInteger="1" minValue="5000" maxValue="40000"/>
    </cacheField>
    <cacheField name="School Code" numFmtId="0">
      <sharedItems containsMixedTypes="1" containsNumber="1" containsInteger="1" minValue="3480520" maxValue="3480520"/>
    </cacheField>
    <cacheField name="District Code" numFmtId="0">
      <sharedItems count="80">
        <s v="0763"/>
        <s v="0316"/>
        <s v="0325"/>
        <s v="0096"/>
        <s v="0778"/>
        <s v="0310"/>
        <s v="0174"/>
        <s v="0278"/>
        <s v="0218"/>
        <s v="0411"/>
        <s v="0740"/>
        <s v="0020"/>
        <s v="0035"/>
        <s v="0239"/>
        <s v="0672"/>
        <s v="0348"/>
        <s v="0314"/>
        <s v="0160"/>
        <s v="0618"/>
        <s v="0128"/>
        <s v="0243"/>
        <s v="0767"/>
        <s v="0201"/>
        <s v="0452"/>
        <s v="0281"/>
        <s v="0107"/>
        <s v="0151"/>
        <s v="0700"/>
        <s v="0229"/>
        <s v="0650"/>
        <s v="0760"/>
        <s v="0044"/>
        <s v="0207"/>
        <s v="0137"/>
        <s v="0770"/>
        <s v="0336"/>
        <s v="0851"/>
        <s v="0855"/>
        <s v="0406"/>
        <s v="0915"/>
        <s v="0910"/>
        <s v="0258"/>
        <s v="0061"/>
        <s v="0181"/>
        <s v="0049"/>
        <s v="0873"/>
        <s v="0818"/>
        <s v="0536"/>
        <s v="0815"/>
        <s v="0236"/>
        <s v="0860"/>
        <s v="0830"/>
        <s v="0852"/>
        <s v="0093"/>
        <s v="0293"/>
        <s v="0153"/>
        <s v="0308"/>
        <s v="0274"/>
        <s v="0176"/>
        <s v="0879"/>
        <s v="0829"/>
        <s v="0878"/>
        <s v="0806"/>
        <s v="0095"/>
        <s v="0801"/>
        <s v="0853"/>
        <s v="0163"/>
        <s v="0805"/>
        <s v="0821"/>
        <s v="0016"/>
        <s v="0876"/>
        <s v="0832"/>
        <s v="0872"/>
        <s v="0823"/>
        <s v="0810"/>
        <s v="0817"/>
        <s v="0885"/>
        <s v="0828"/>
        <s v="0871"/>
        <s v="0825"/>
      </sharedItems>
    </cacheField>
    <cacheField name="Total District programs" numFmtId="2">
      <sharedItems containsSemiMixedTypes="0" containsString="0" containsNumber="1" containsInteger="1" minValue="1" maxValue="25"/>
    </cacheField>
    <cacheField name="Total" numFmtId="0">
      <sharedItems containsSemiMixedTypes="0" containsString="0" containsNumber="1" containsInteger="1" minValue="28" maxValue="23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s v="Somerset Berkley Regional High School"/>
    <n v="5000"/>
    <s v="07630505"/>
    <x v="0"/>
    <n v="1"/>
    <n v="29"/>
  </r>
  <r>
    <s v="Bartlett High School"/>
    <n v="5000"/>
    <s v="03160505"/>
    <x v="1"/>
    <n v="1"/>
    <n v="35"/>
  </r>
  <r>
    <s v="Westfield High"/>
    <n v="5000"/>
    <s v="03250505"/>
    <x v="2"/>
    <n v="1"/>
    <n v="36"/>
  </r>
  <r>
    <s v="Falmouth High"/>
    <n v="5000"/>
    <s v="00960505"/>
    <x v="3"/>
    <n v="1"/>
    <n v="39"/>
  </r>
  <r>
    <s v="Quaboag Regional High"/>
    <n v="5000"/>
    <s v="07780505"/>
    <x v="4"/>
    <n v="1"/>
    <n v="45"/>
  </r>
  <r>
    <s v="Wareham Senior High"/>
    <n v="5000"/>
    <s v="03100505"/>
    <x v="5"/>
    <n v="1"/>
    <n v="50"/>
  </r>
  <r>
    <s v="Maynard High"/>
    <n v="5000"/>
    <s v="01740505"/>
    <x v="6"/>
    <n v="1"/>
    <n v="52"/>
  </r>
  <r>
    <s v="South Hadley High"/>
    <n v="5000"/>
    <s v="02780505"/>
    <x v="7"/>
    <n v="1"/>
    <n v="58"/>
  </r>
  <r>
    <s v="Norton High"/>
    <n v="5000"/>
    <s v="02180505"/>
    <x v="8"/>
    <n v="1"/>
    <n v="68"/>
  </r>
  <r>
    <s v="Boston Green Academy Horace Mann Charter School"/>
    <n v="5000"/>
    <s v="04110305"/>
    <x v="9"/>
    <n v="1"/>
    <n v="73"/>
  </r>
  <r>
    <s v="Old Rochester Regional High"/>
    <n v="5000"/>
    <s v="07400505"/>
    <x v="10"/>
    <n v="1"/>
    <n v="92"/>
  </r>
  <r>
    <s v="Barnstable High"/>
    <n v="5000"/>
    <s v="00200505"/>
    <x v="11"/>
    <n v="1"/>
    <n v="109"/>
  </r>
  <r>
    <s v="Boston Arts Academy"/>
    <n v="5000"/>
    <s v="00350546"/>
    <x v="12"/>
    <n v="1"/>
    <n v="128"/>
  </r>
  <r>
    <s v="Plymouth North High"/>
    <n v="5000"/>
    <s v="02390505"/>
    <x v="13"/>
    <n v="1"/>
    <n v="146"/>
  </r>
  <r>
    <s v="Gateway Regional School"/>
    <n v="10000"/>
    <s v="06720505"/>
    <x v="14"/>
    <n v="2"/>
    <n v="43"/>
  </r>
  <r>
    <s v="North High"/>
    <n v="10000"/>
    <s v="03480515"/>
    <x v="15"/>
    <n v="2"/>
    <n v="128"/>
  </r>
  <r>
    <s v="Watertown High"/>
    <n v="10000"/>
    <s v="03140505"/>
    <x v="16"/>
    <n v="3"/>
    <n v="28"/>
  </r>
  <r>
    <s v="Lowell High"/>
    <n v="10000"/>
    <s v="01600505"/>
    <x v="17"/>
    <n v="3"/>
    <n v="49"/>
  </r>
  <r>
    <s v="Monument Mt Regional High"/>
    <n v="10000"/>
    <s v="06180505"/>
    <x v="18"/>
    <n v="3"/>
    <n v="50"/>
  </r>
  <r>
    <s v="Haverhill High"/>
    <n v="10000"/>
    <s v="01280505"/>
    <x v="19"/>
    <n v="3"/>
    <n v="187"/>
  </r>
  <r>
    <s v="North Quincy High"/>
    <n v="10000"/>
    <s v="02430510"/>
    <x v="20"/>
    <n v="3"/>
    <n v="193"/>
  </r>
  <r>
    <s v="David Prouty High"/>
    <n v="10000"/>
    <s v="07670505"/>
    <x v="21"/>
    <n v="4"/>
    <n v="95"/>
  </r>
  <r>
    <s v="New Bedford High"/>
    <n v="10000"/>
    <s v="02010505"/>
    <x v="22"/>
    <n v="5"/>
    <n v="125"/>
  </r>
  <r>
    <s v="Edward M. Kennedy Academy for Health Careers: A Horace Mann Charter Public School"/>
    <n v="15000"/>
    <s v="04520505"/>
    <x v="23"/>
    <n v="1"/>
    <n v="363"/>
  </r>
  <r>
    <s v="South High Community"/>
    <n v="15000"/>
    <n v="3480520"/>
    <x v="15"/>
    <n v="3"/>
    <n v="272"/>
  </r>
  <r>
    <s v="Springfield High School of Science and Technology"/>
    <n v="15000"/>
    <s v="02810530"/>
    <x v="24"/>
    <n v="3"/>
    <n v="279"/>
  </r>
  <r>
    <s v="Doherty Memorial High"/>
    <n v="15000"/>
    <s v="03480512"/>
    <x v="15"/>
    <n v="4"/>
    <n v="530"/>
  </r>
  <r>
    <s v="Gloucester High"/>
    <n v="15000"/>
    <s v="01070505"/>
    <x v="25"/>
    <n v="5"/>
    <n v="258"/>
  </r>
  <r>
    <s v="Leicester High"/>
    <n v="20000"/>
    <s v="01510505"/>
    <x v="26"/>
    <n v="6"/>
    <n v="217"/>
  </r>
  <r>
    <s v="English High School"/>
    <n v="20000"/>
    <s v="00350535"/>
    <x v="12"/>
    <n v="6"/>
    <n v="302"/>
  </r>
  <r>
    <s v="Martha's Vineyard Regional High"/>
    <n v="20000"/>
    <s v="07000505"/>
    <x v="27"/>
    <n v="7"/>
    <n v="338"/>
  </r>
  <r>
    <s v="Peabody Veterans Memorial High"/>
    <n v="20000"/>
    <s v="02290510"/>
    <x v="28"/>
    <n v="7"/>
    <n v="399"/>
  </r>
  <r>
    <s v="Dighton-Rehoboth Regional High School"/>
    <n v="20000"/>
    <s v="06500505"/>
    <x v="29"/>
    <n v="8"/>
    <n v="276"/>
  </r>
  <r>
    <s v="Silver Lake Regional High"/>
    <n v="20000"/>
    <s v="07600505"/>
    <x v="30"/>
    <n v="8"/>
    <n v="351"/>
  </r>
  <r>
    <s v="Brockton High"/>
    <n v="25000"/>
    <s v="00440505"/>
    <x v="31"/>
    <n v="6"/>
    <n v="484"/>
  </r>
  <r>
    <s v="Newton North High"/>
    <n v="25000"/>
    <s v="02070505"/>
    <x v="32"/>
    <n v="8"/>
    <n v="472"/>
  </r>
  <r>
    <s v="Holyoke High"/>
    <n v="25000"/>
    <s v="01370505"/>
    <x v="33"/>
    <n v="10"/>
    <n v="424"/>
  </r>
  <r>
    <s v="Tantasqua Regional Vocational"/>
    <n v="25000"/>
    <s v="07700605"/>
    <x v="34"/>
    <n v="10"/>
    <n v="510"/>
  </r>
  <r>
    <s v="Weymouth High School"/>
    <n v="25000"/>
    <s v="03360505"/>
    <x v="35"/>
    <n v="11"/>
    <n v="491"/>
  </r>
  <r>
    <s v="Charles McCann Vocational Technical"/>
    <n v="25000"/>
    <s v="08510605"/>
    <x v="36"/>
    <n v="11"/>
    <n v="491"/>
  </r>
  <r>
    <s v="Old Colony Regional Vocational Technical"/>
    <n v="25000"/>
    <s v="08550605"/>
    <x v="37"/>
    <n v="14"/>
    <n v="554"/>
  </r>
  <r>
    <s v="Smith Vocational and Agricultural High"/>
    <n v="25000"/>
    <s v="04060705"/>
    <x v="38"/>
    <n v="16"/>
    <n v="589"/>
  </r>
  <r>
    <s v="Westfield Technical Academy"/>
    <n v="25000"/>
    <s v="03250605"/>
    <x v="2"/>
    <n v="17"/>
    <n v="553"/>
  </r>
  <r>
    <s v="Norfolk County Agricultural"/>
    <n v="30000"/>
    <s v="09150705"/>
    <x v="39"/>
    <n v="5"/>
    <n v="599"/>
  </r>
  <r>
    <s v="Bristol County Agricultural High"/>
    <n v="30000"/>
    <s v="09100705"/>
    <x v="40"/>
    <n v="5"/>
    <n v="637"/>
  </r>
  <r>
    <s v="Salem High"/>
    <n v="30000"/>
    <s v="02580505"/>
    <x v="41"/>
    <n v="9"/>
    <n v="677"/>
  </r>
  <r>
    <s v="Plymouth South High"/>
    <n v="30000"/>
    <s v="02390515"/>
    <x v="13"/>
    <n v="11"/>
    <n v="606"/>
  </r>
  <r>
    <s v="Chicopee Comprehensive High School"/>
    <n v="30000"/>
    <s v="00610510"/>
    <x v="42"/>
    <n v="11"/>
    <n v="657"/>
  </r>
  <r>
    <s v="Methuen High"/>
    <n v="30000"/>
    <s v="01810505"/>
    <x v="43"/>
    <n v="11"/>
    <n v="760"/>
  </r>
  <r>
    <s v="Cambridge Rindge and Latin"/>
    <n v="30000"/>
    <s v="00490506"/>
    <x v="44"/>
    <n v="13"/>
    <n v="606"/>
  </r>
  <r>
    <s v="South Shore Vocational Technical High"/>
    <n v="30000"/>
    <s v="08730605"/>
    <x v="45"/>
    <n v="13"/>
    <n v="695"/>
  </r>
  <r>
    <s v="Franklin County Technical"/>
    <n v="30000"/>
    <s v="08180605"/>
    <x v="46"/>
    <n v="14"/>
    <n v="647"/>
  </r>
  <r>
    <s v="Lower Pioneer Valley CTEC"/>
    <n v="30000"/>
    <s v="05360000"/>
    <x v="47"/>
    <n v="14"/>
    <n v="680"/>
  </r>
  <r>
    <s v="Cape Cod Region Vocational Technical"/>
    <n v="30000"/>
    <s v="08150605"/>
    <x v="48"/>
    <n v="16"/>
    <n v="704"/>
  </r>
  <r>
    <s v="Taconic High"/>
    <n v="30000"/>
    <s v="02360510"/>
    <x v="49"/>
    <n v="16"/>
    <n v="723"/>
  </r>
  <r>
    <s v="Pathfinder Vocational Technical"/>
    <n v="30000"/>
    <s v="08600605"/>
    <x v="50"/>
    <n v="17"/>
    <n v="647"/>
  </r>
  <r>
    <s v="Minuteman Regional High"/>
    <n v="30000"/>
    <s v="08300605"/>
    <x v="51"/>
    <n v="19"/>
    <n v="657"/>
  </r>
  <r>
    <s v="Nashoba Valley Technical High School"/>
    <n v="30000"/>
    <s v="08520605"/>
    <x v="52"/>
    <n v="20"/>
    <n v="769"/>
  </r>
  <r>
    <s v="Everett High"/>
    <n v="35000"/>
    <s v="00930505"/>
    <x v="53"/>
    <n v="9"/>
    <n v="960"/>
  </r>
  <r>
    <s v="Taunton High"/>
    <n v="35000"/>
    <s v="02930505"/>
    <x v="54"/>
    <n v="9"/>
    <n v="974"/>
  </r>
  <r>
    <s v="Center For Technical Education Innovation"/>
    <n v="35000"/>
    <s v="01530605"/>
    <x v="55"/>
    <n v="15"/>
    <n v="820"/>
  </r>
  <r>
    <s v="Waltham Sr High"/>
    <n v="35000"/>
    <s v="03080505"/>
    <x v="56"/>
    <n v="15"/>
    <n v="834"/>
  </r>
  <r>
    <s v="Somerville High"/>
    <n v="35000"/>
    <s v="02740505"/>
    <x v="57"/>
    <n v="15"/>
    <n v="872"/>
  </r>
  <r>
    <s v="Medford High"/>
    <n v="35000"/>
    <s v="01760505"/>
    <x v="58"/>
    <n v="16"/>
    <n v="828"/>
  </r>
  <r>
    <s v="Upper Cape Cod Vocational Technical"/>
    <n v="35000"/>
    <s v="08790605"/>
    <x v="59"/>
    <n v="16"/>
    <n v="867"/>
  </r>
  <r>
    <s v="Joseph P Keefe Technical High School"/>
    <n v="35000"/>
    <s v="08290605"/>
    <x v="60"/>
    <n v="17"/>
    <n v="907"/>
  </r>
  <r>
    <s v="Tri-County Regional Vocational Technical"/>
    <n v="35000"/>
    <s v="08780605"/>
    <x v="61"/>
    <n v="17"/>
    <n v="992"/>
  </r>
  <r>
    <s v="Blue Hills Regional Vocational Technical"/>
    <n v="35000"/>
    <s v="08060605"/>
    <x v="62"/>
    <n v="18"/>
    <n v="924"/>
  </r>
  <r>
    <s v="Madison Park Technical Vocational High School"/>
    <n v="35000"/>
    <s v="00350537"/>
    <x v="12"/>
    <n v="22"/>
    <n v="925"/>
  </r>
  <r>
    <s v="B M C Durfee High"/>
    <n v="40000"/>
    <s v="00950505"/>
    <x v="63"/>
    <n v="11"/>
    <n v="1022"/>
  </r>
  <r>
    <s v="Quincy High"/>
    <n v="40000"/>
    <s v="02430505"/>
    <x v="20"/>
    <n v="13"/>
    <n v="1135"/>
  </r>
  <r>
    <s v="Assabet Valley Vocational High School"/>
    <n v="40000"/>
    <s v="08010605"/>
    <x v="64"/>
    <n v="17"/>
    <n v="1131"/>
  </r>
  <r>
    <s v="Northeast Metro Regional Vocational"/>
    <n v="40000"/>
    <s v="08530605"/>
    <x v="65"/>
    <n v="17"/>
    <n v="1414"/>
  </r>
  <r>
    <s v="Lynn Vocational Technical Institute"/>
    <n v="40000"/>
    <s v="01630605"/>
    <x v="66"/>
    <n v="18"/>
    <n v="1212"/>
  </r>
  <r>
    <s v="Blackstone Valley"/>
    <n v="40000"/>
    <s v="08050605"/>
    <x v="67"/>
    <n v="19"/>
    <n v="1236"/>
  </r>
  <r>
    <s v="Diman Regional Vocational Technical High"/>
    <n v="40000"/>
    <s v="08210605"/>
    <x v="68"/>
    <n v="19"/>
    <n v="1479"/>
  </r>
  <r>
    <s v="Attleboro High"/>
    <n v="40000"/>
    <s v="00160505"/>
    <x v="69"/>
    <n v="20"/>
    <n v="1733"/>
  </r>
  <r>
    <s v="Bay Path Regional Vocational Technical High School"/>
    <n v="40000"/>
    <s v="08760605"/>
    <x v="70"/>
    <n v="22"/>
    <n v="1180"/>
  </r>
  <r>
    <s v="Roger L. Putnam Vocational Technical Academy"/>
    <n v="40000"/>
    <s v="02810620"/>
    <x v="24"/>
    <n v="22"/>
    <n v="1354"/>
  </r>
  <r>
    <s v="Montachusett Regional Vocational Technical"/>
    <n v="40000"/>
    <s v="08320605"/>
    <x v="71"/>
    <n v="22"/>
    <n v="1403"/>
  </r>
  <r>
    <s v="Southeastern Regional Vocational Technical"/>
    <n v="40000"/>
    <s v="08720605"/>
    <x v="72"/>
    <n v="22"/>
    <n v="1636"/>
  </r>
  <r>
    <s v="Gr Lawrence Regional Vocational Technical"/>
    <n v="40000"/>
    <s v="08230605"/>
    <x v="73"/>
    <n v="22"/>
    <n v="1893"/>
  </r>
  <r>
    <s v="Bristol-Plymouth Vocational Technical"/>
    <n v="40000"/>
    <s v="08100605"/>
    <x v="74"/>
    <n v="23"/>
    <n v="1341"/>
  </r>
  <r>
    <s v="Essex North Shore Agricultural and Technical School"/>
    <n v="40000"/>
    <s v="08170505"/>
    <x v="75"/>
    <n v="23"/>
    <n v="1927"/>
  </r>
  <r>
    <s v="Whittier Regional Vocational"/>
    <n v="40000"/>
    <s v="08850605"/>
    <x v="76"/>
    <n v="24"/>
    <n v="1288"/>
  </r>
  <r>
    <s v="Gr Lowell Regional Vocational Technical"/>
    <n v="40000"/>
    <s v="08280605"/>
    <x v="77"/>
    <n v="24"/>
    <n v="2312"/>
  </r>
  <r>
    <s v="Shawsheen Valley Vocational Technical High School"/>
    <n v="40000"/>
    <s v="08710605"/>
    <x v="78"/>
    <n v="25"/>
    <n v="1293"/>
  </r>
  <r>
    <s v="Worcester Technical High"/>
    <n v="40000"/>
    <s v="03480605"/>
    <x v="15"/>
    <n v="25"/>
    <n v="1341"/>
  </r>
  <r>
    <s v="Gr New Bedford Vocational Technical"/>
    <n v="40000"/>
    <s v="08250605"/>
    <x v="79"/>
    <n v="25"/>
    <n v="21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839413-AD5F-41DF-B3DC-DB3CEA1FE3FD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4" firstHeaderRow="1" firstDataRow="1" firstDataCol="1"/>
  <pivotFields count="6">
    <pivotField showAll="0"/>
    <pivotField dataField="1" numFmtId="44" showAll="0"/>
    <pivotField showAll="0"/>
    <pivotField axis="axisRow" showAll="0">
      <items count="81">
        <item x="69"/>
        <item x="11"/>
        <item x="12"/>
        <item x="31"/>
        <item x="44"/>
        <item x="42"/>
        <item x="53"/>
        <item x="63"/>
        <item x="3"/>
        <item x="25"/>
        <item x="19"/>
        <item x="33"/>
        <item x="26"/>
        <item x="55"/>
        <item x="17"/>
        <item x="66"/>
        <item x="6"/>
        <item x="58"/>
        <item x="43"/>
        <item x="22"/>
        <item x="32"/>
        <item x="8"/>
        <item x="28"/>
        <item x="49"/>
        <item x="13"/>
        <item x="20"/>
        <item x="41"/>
        <item x="57"/>
        <item x="24"/>
        <item x="54"/>
        <item x="56"/>
        <item x="5"/>
        <item x="16"/>
        <item x="1"/>
        <item x="2"/>
        <item x="35"/>
        <item x="15"/>
        <item x="38"/>
        <item x="9"/>
        <item x="23"/>
        <item x="47"/>
        <item x="18"/>
        <item x="29"/>
        <item x="14"/>
        <item x="27"/>
        <item x="10"/>
        <item x="30"/>
        <item x="0"/>
        <item x="21"/>
        <item x="34"/>
        <item x="4"/>
        <item x="64"/>
        <item x="67"/>
        <item x="62"/>
        <item x="74"/>
        <item x="48"/>
        <item x="75"/>
        <item x="46"/>
        <item x="68"/>
        <item x="73"/>
        <item x="79"/>
        <item x="77"/>
        <item x="60"/>
        <item x="51"/>
        <item x="71"/>
        <item x="36"/>
        <item x="52"/>
        <item x="65"/>
        <item x="37"/>
        <item x="50"/>
        <item x="78"/>
        <item x="72"/>
        <item x="45"/>
        <item x="70"/>
        <item x="61"/>
        <item x="59"/>
        <item x="76"/>
        <item x="40"/>
        <item x="39"/>
        <item x="7"/>
        <item t="default"/>
      </items>
    </pivotField>
    <pivotField numFmtId="2" showAll="0"/>
    <pivotField showAll="0"/>
  </pivotFields>
  <rowFields count="1">
    <field x="3"/>
  </rowFields>
  <rowItems count="8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 t="grand">
      <x/>
    </i>
  </rowItems>
  <colItems count="1">
    <i/>
  </colItems>
  <dataFields count="1">
    <dataField name="Sum of Allocation" fld="1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8780C3-BC7D-4222-95EB-6CE81DF1F6BE}" name="Table1" displayName="Table1" ref="A2:F92" totalsRowCount="1" headerRowDxfId="16" dataDxfId="14" headerRowBorderDxfId="15" tableBorderDxfId="13" totalsRowBorderDxfId="12">
  <autoFilter ref="A2:F91" xr:uid="{6A8780C3-BC7D-4222-95EB-6CE81DF1F6BE}"/>
  <sortState xmlns:xlrd2="http://schemas.microsoft.com/office/spreadsheetml/2017/richdata2" ref="A3:F91">
    <sortCondition ref="B2:B91"/>
  </sortState>
  <tableColumns count="6">
    <tableColumn id="1" xr3:uid="{FA1BD8DA-E889-4AC2-84CC-C40F2C99B769}" name="School Name" totalsRowFunction="count" dataDxfId="11" totalsRowDxfId="5"/>
    <tableColumn id="11" xr3:uid="{5BB15DC3-E3DB-4099-9C8A-96C22FFDC7C1}" name="Allocation" totalsRowFunction="sum" dataDxfId="10" totalsRowDxfId="4" dataCellStyle="Currency"/>
    <tableColumn id="2" xr3:uid="{5D9ADB95-2156-4FCA-A089-57A1238BB59F}" name="School Code" totalsRowLabel="-" dataDxfId="9" totalsRowDxfId="3"/>
    <tableColumn id="12" xr3:uid="{95A3C86A-0FD3-4116-9DB7-B0373FA3D056}" name="District Code" totalsRowLabel="-" dataDxfId="8" totalsRowDxfId="2"/>
    <tableColumn id="13" xr3:uid="{70305D78-D9C0-4CD1-96A3-123630273CAF}" name="Total District programs" totalsRowFunction="sum" dataDxfId="7" totalsRowDxfId="1"/>
    <tableColumn id="8" xr3:uid="{A44AAF21-660C-44D9-AB35-81F72F3ABD43}" name="Total" totalsRowLabel="-" dataDxfId="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tabSelected="1" zoomScaleNormal="100" workbookViewId="0">
      <selection activeCell="A8" sqref="A8"/>
    </sheetView>
  </sheetViews>
  <sheetFormatPr defaultRowHeight="15" x14ac:dyDescent="0.25"/>
  <cols>
    <col min="1" max="1" width="90.140625" customWidth="1"/>
    <col min="2" max="2" width="15.5703125" style="10" customWidth="1"/>
    <col min="3" max="4" width="13.28515625" customWidth="1"/>
    <col min="5" max="5" width="18.28515625" style="20" bestFit="1" customWidth="1"/>
    <col min="6" max="6" width="9.42578125" customWidth="1"/>
  </cols>
  <sheetData>
    <row r="1" spans="1:6" ht="30" customHeight="1" x14ac:dyDescent="0.25">
      <c r="A1" s="29" t="s">
        <v>170</v>
      </c>
      <c r="B1" s="27"/>
      <c r="C1" s="28"/>
      <c r="D1" s="28"/>
      <c r="E1" s="28"/>
      <c r="F1" s="28"/>
    </row>
    <row r="2" spans="1:6" x14ac:dyDescent="0.25">
      <c r="A2" s="3" t="s">
        <v>171</v>
      </c>
      <c r="B2" s="23" t="s">
        <v>172</v>
      </c>
      <c r="C2" s="4" t="s">
        <v>173</v>
      </c>
      <c r="D2" s="16" t="s">
        <v>174</v>
      </c>
      <c r="E2" s="17" t="s">
        <v>175</v>
      </c>
      <c r="F2" s="4" t="s">
        <v>176</v>
      </c>
    </row>
    <row r="3" spans="1:6" x14ac:dyDescent="0.25">
      <c r="A3" s="2" t="s">
        <v>106</v>
      </c>
      <c r="B3" s="9">
        <v>5000</v>
      </c>
      <c r="C3" s="1" t="s">
        <v>188</v>
      </c>
      <c r="D3" s="14" t="s">
        <v>105</v>
      </c>
      <c r="E3" s="18">
        <v>1</v>
      </c>
      <c r="F3" s="1">
        <v>29</v>
      </c>
    </row>
    <row r="4" spans="1:6" x14ac:dyDescent="0.25">
      <c r="A4" s="2" t="s">
        <v>74</v>
      </c>
      <c r="B4" s="9">
        <v>5000</v>
      </c>
      <c r="C4" s="1" t="s">
        <v>184</v>
      </c>
      <c r="D4" s="14" t="s">
        <v>73</v>
      </c>
      <c r="E4" s="18">
        <v>1</v>
      </c>
      <c r="F4" s="1">
        <v>35</v>
      </c>
    </row>
    <row r="5" spans="1:6" x14ac:dyDescent="0.25">
      <c r="A5" s="2" t="s">
        <v>76</v>
      </c>
      <c r="B5" s="9">
        <v>5000</v>
      </c>
      <c r="C5" s="1" t="s">
        <v>185</v>
      </c>
      <c r="D5" s="14" t="s">
        <v>75</v>
      </c>
      <c r="E5" s="18">
        <v>1</v>
      </c>
      <c r="F5" s="1">
        <v>36</v>
      </c>
    </row>
    <row r="6" spans="1:6" x14ac:dyDescent="0.25">
      <c r="A6" s="2" t="s">
        <v>21</v>
      </c>
      <c r="B6" s="9">
        <v>5000</v>
      </c>
      <c r="C6" s="1" t="s">
        <v>179</v>
      </c>
      <c r="D6" s="14" t="s">
        <v>20</v>
      </c>
      <c r="E6" s="18">
        <v>1</v>
      </c>
      <c r="F6" s="1">
        <v>39</v>
      </c>
    </row>
    <row r="7" spans="1:6" x14ac:dyDescent="0.25">
      <c r="A7" s="2" t="s">
        <v>112</v>
      </c>
      <c r="B7" s="9">
        <v>5000</v>
      </c>
      <c r="C7" s="1" t="s">
        <v>189</v>
      </c>
      <c r="D7" s="14" t="s">
        <v>111</v>
      </c>
      <c r="E7" s="18">
        <v>1</v>
      </c>
      <c r="F7" s="1">
        <v>45</v>
      </c>
    </row>
    <row r="8" spans="1:6" x14ac:dyDescent="0.25">
      <c r="A8" s="2" t="s">
        <v>70</v>
      </c>
      <c r="B8" s="9">
        <v>5000</v>
      </c>
      <c r="C8" s="1" t="s">
        <v>183</v>
      </c>
      <c r="D8" s="14" t="s">
        <v>69</v>
      </c>
      <c r="E8" s="18">
        <v>1</v>
      </c>
      <c r="F8" s="1">
        <v>50</v>
      </c>
    </row>
    <row r="9" spans="1:6" x14ac:dyDescent="0.25">
      <c r="A9" s="2" t="s">
        <v>37</v>
      </c>
      <c r="B9" s="9">
        <v>5000</v>
      </c>
      <c r="C9" s="1" t="s">
        <v>180</v>
      </c>
      <c r="D9" s="14" t="s">
        <v>36</v>
      </c>
      <c r="E9" s="18">
        <v>1</v>
      </c>
      <c r="F9" s="1">
        <v>52</v>
      </c>
    </row>
    <row r="10" spans="1:6" x14ac:dyDescent="0.25">
      <c r="A10" s="25" t="s">
        <v>266</v>
      </c>
      <c r="B10" s="9">
        <v>5000</v>
      </c>
      <c r="C10" s="22" t="s">
        <v>264</v>
      </c>
      <c r="D10" s="24" t="s">
        <v>265</v>
      </c>
      <c r="E10" s="18">
        <v>1</v>
      </c>
      <c r="F10" s="7">
        <v>58</v>
      </c>
    </row>
    <row r="11" spans="1:6" x14ac:dyDescent="0.25">
      <c r="A11" s="2" t="s">
        <v>47</v>
      </c>
      <c r="B11" s="9">
        <v>5000</v>
      </c>
      <c r="C11" s="1" t="s">
        <v>181</v>
      </c>
      <c r="D11" s="14" t="s">
        <v>46</v>
      </c>
      <c r="E11" s="18">
        <v>1</v>
      </c>
      <c r="F11" s="1">
        <v>68</v>
      </c>
    </row>
    <row r="12" spans="1:6" x14ac:dyDescent="0.25">
      <c r="A12" s="2" t="s">
        <v>88</v>
      </c>
      <c r="B12" s="9">
        <v>5000</v>
      </c>
      <c r="C12" s="1" t="s">
        <v>186</v>
      </c>
      <c r="D12" s="14" t="s">
        <v>87</v>
      </c>
      <c r="E12" s="18">
        <v>1</v>
      </c>
      <c r="F12" s="1">
        <v>73</v>
      </c>
    </row>
    <row r="13" spans="1:6" x14ac:dyDescent="0.25">
      <c r="A13" s="2" t="s">
        <v>102</v>
      </c>
      <c r="B13" s="9">
        <v>5000</v>
      </c>
      <c r="C13" s="1" t="s">
        <v>187</v>
      </c>
      <c r="D13" s="14" t="s">
        <v>101</v>
      </c>
      <c r="E13" s="18">
        <v>1</v>
      </c>
      <c r="F13" s="1">
        <v>92</v>
      </c>
    </row>
    <row r="14" spans="1:6" x14ac:dyDescent="0.25">
      <c r="A14" s="2" t="s">
        <v>5</v>
      </c>
      <c r="B14" s="9">
        <v>5000</v>
      </c>
      <c r="C14" s="1" t="s">
        <v>177</v>
      </c>
      <c r="D14" s="14" t="s">
        <v>4</v>
      </c>
      <c r="E14" s="18">
        <v>1</v>
      </c>
      <c r="F14" s="1">
        <v>109</v>
      </c>
    </row>
    <row r="15" spans="1:6" x14ac:dyDescent="0.25">
      <c r="A15" s="2" t="s">
        <v>7</v>
      </c>
      <c r="B15" s="9">
        <v>5000</v>
      </c>
      <c r="C15" s="1" t="s">
        <v>178</v>
      </c>
      <c r="D15" s="14" t="s">
        <v>6</v>
      </c>
      <c r="E15" s="18">
        <v>1</v>
      </c>
      <c r="F15" s="1">
        <v>128</v>
      </c>
    </row>
    <row r="16" spans="1:6" x14ac:dyDescent="0.25">
      <c r="A16" s="2" t="s">
        <v>53</v>
      </c>
      <c r="B16" s="9">
        <v>5000</v>
      </c>
      <c r="C16" s="1" t="s">
        <v>182</v>
      </c>
      <c r="D16" s="14" t="s">
        <v>52</v>
      </c>
      <c r="E16" s="18">
        <v>1</v>
      </c>
      <c r="F16" s="1">
        <v>146</v>
      </c>
    </row>
    <row r="17" spans="1:6" x14ac:dyDescent="0.25">
      <c r="A17" s="2" t="s">
        <v>98</v>
      </c>
      <c r="B17" s="9">
        <v>10000</v>
      </c>
      <c r="C17" s="1" t="s">
        <v>192</v>
      </c>
      <c r="D17" s="14" t="s">
        <v>97</v>
      </c>
      <c r="E17" s="18">
        <v>2</v>
      </c>
      <c r="F17" s="1">
        <v>43</v>
      </c>
    </row>
    <row r="18" spans="1:6" x14ac:dyDescent="0.25">
      <c r="A18" s="2" t="s">
        <v>82</v>
      </c>
      <c r="B18" s="9">
        <v>10000</v>
      </c>
      <c r="C18" s="1" t="s">
        <v>197</v>
      </c>
      <c r="D18" s="14" t="s">
        <v>80</v>
      </c>
      <c r="E18" s="18">
        <v>2</v>
      </c>
      <c r="F18" s="1">
        <v>128</v>
      </c>
    </row>
    <row r="19" spans="1:6" x14ac:dyDescent="0.25">
      <c r="A19" s="2" t="s">
        <v>72</v>
      </c>
      <c r="B19" s="9">
        <v>10000</v>
      </c>
      <c r="C19" s="1" t="s">
        <v>191</v>
      </c>
      <c r="D19" s="14" t="s">
        <v>71</v>
      </c>
      <c r="E19" s="18">
        <v>3</v>
      </c>
      <c r="F19" s="1">
        <v>28</v>
      </c>
    </row>
    <row r="20" spans="1:6" x14ac:dyDescent="0.25">
      <c r="A20" s="2" t="s">
        <v>33</v>
      </c>
      <c r="B20" s="9">
        <v>10000</v>
      </c>
      <c r="C20" s="1" t="s">
        <v>193</v>
      </c>
      <c r="D20" s="14" t="s">
        <v>32</v>
      </c>
      <c r="E20" s="18">
        <v>3</v>
      </c>
      <c r="F20" s="1">
        <v>49</v>
      </c>
    </row>
    <row r="21" spans="1:6" x14ac:dyDescent="0.25">
      <c r="A21" s="2" t="s">
        <v>94</v>
      </c>
      <c r="B21" s="9">
        <v>10000</v>
      </c>
      <c r="C21" s="1" t="s">
        <v>194</v>
      </c>
      <c r="D21" s="14" t="s">
        <v>93</v>
      </c>
      <c r="E21" s="18">
        <v>3</v>
      </c>
      <c r="F21" s="1">
        <v>50</v>
      </c>
    </row>
    <row r="22" spans="1:6" x14ac:dyDescent="0.25">
      <c r="A22" s="2" t="s">
        <v>25</v>
      </c>
      <c r="B22" s="9">
        <v>10000</v>
      </c>
      <c r="C22" s="1" t="s">
        <v>198</v>
      </c>
      <c r="D22" s="14" t="s">
        <v>24</v>
      </c>
      <c r="E22" s="18">
        <v>3</v>
      </c>
      <c r="F22" s="1">
        <v>187</v>
      </c>
    </row>
    <row r="23" spans="1:6" x14ac:dyDescent="0.25">
      <c r="A23" s="2" t="s">
        <v>56</v>
      </c>
      <c r="B23" s="9">
        <v>10000</v>
      </c>
      <c r="C23" s="1" t="s">
        <v>199</v>
      </c>
      <c r="D23" s="14" t="s">
        <v>55</v>
      </c>
      <c r="E23" s="18">
        <v>3</v>
      </c>
      <c r="F23" s="1">
        <v>193</v>
      </c>
    </row>
    <row r="24" spans="1:6" x14ac:dyDescent="0.25">
      <c r="A24" s="2" t="s">
        <v>108</v>
      </c>
      <c r="B24" s="9">
        <v>10000</v>
      </c>
      <c r="C24" s="1" t="s">
        <v>195</v>
      </c>
      <c r="D24" s="14" t="s">
        <v>107</v>
      </c>
      <c r="E24" s="18">
        <v>4</v>
      </c>
      <c r="F24" s="1">
        <v>95</v>
      </c>
    </row>
    <row r="25" spans="1:6" x14ac:dyDescent="0.25">
      <c r="A25" s="2" t="s">
        <v>43</v>
      </c>
      <c r="B25" s="9">
        <v>10000</v>
      </c>
      <c r="C25" s="1" t="s">
        <v>196</v>
      </c>
      <c r="D25" s="14" t="s">
        <v>42</v>
      </c>
      <c r="E25" s="18">
        <v>5</v>
      </c>
      <c r="F25" s="1">
        <v>125</v>
      </c>
    </row>
    <row r="26" spans="1:6" x14ac:dyDescent="0.25">
      <c r="A26" s="2" t="s">
        <v>90</v>
      </c>
      <c r="B26" s="9">
        <v>15000</v>
      </c>
      <c r="C26" s="1" t="s">
        <v>190</v>
      </c>
      <c r="D26" s="14" t="s">
        <v>89</v>
      </c>
      <c r="E26" s="18">
        <v>1</v>
      </c>
      <c r="F26" s="1">
        <v>363</v>
      </c>
    </row>
    <row r="27" spans="1:6" x14ac:dyDescent="0.25">
      <c r="A27" s="2" t="s">
        <v>83</v>
      </c>
      <c r="B27" s="9">
        <v>15000</v>
      </c>
      <c r="C27" s="1">
        <v>3480520</v>
      </c>
      <c r="D27" s="14" t="s">
        <v>80</v>
      </c>
      <c r="E27" s="18">
        <v>3</v>
      </c>
      <c r="F27" s="1">
        <v>272</v>
      </c>
    </row>
    <row r="28" spans="1:6" x14ac:dyDescent="0.25">
      <c r="A28" s="2" t="s">
        <v>64</v>
      </c>
      <c r="B28" s="9">
        <v>15000</v>
      </c>
      <c r="C28" s="1" t="s">
        <v>201</v>
      </c>
      <c r="D28" s="14" t="s">
        <v>62</v>
      </c>
      <c r="E28" s="18">
        <v>3</v>
      </c>
      <c r="F28" s="1">
        <v>279</v>
      </c>
    </row>
    <row r="29" spans="1:6" x14ac:dyDescent="0.25">
      <c r="A29" s="2" t="s">
        <v>81</v>
      </c>
      <c r="B29" s="9">
        <v>15000</v>
      </c>
      <c r="C29" s="1" t="s">
        <v>202</v>
      </c>
      <c r="D29" s="14" t="s">
        <v>80</v>
      </c>
      <c r="E29" s="18">
        <v>4</v>
      </c>
      <c r="F29" s="1">
        <v>530</v>
      </c>
    </row>
    <row r="30" spans="1:6" x14ac:dyDescent="0.25">
      <c r="A30" s="2" t="s">
        <v>23</v>
      </c>
      <c r="B30" s="9">
        <v>15000</v>
      </c>
      <c r="C30" s="1" t="s">
        <v>200</v>
      </c>
      <c r="D30" s="14" t="s">
        <v>22</v>
      </c>
      <c r="E30" s="18">
        <v>5</v>
      </c>
      <c r="F30" s="1">
        <v>258</v>
      </c>
    </row>
    <row r="31" spans="1:6" x14ac:dyDescent="0.25">
      <c r="A31" s="2" t="s">
        <v>29</v>
      </c>
      <c r="B31" s="9">
        <v>20000</v>
      </c>
      <c r="C31" s="1" t="s">
        <v>205</v>
      </c>
      <c r="D31" s="14" t="s">
        <v>28</v>
      </c>
      <c r="E31" s="18">
        <v>6</v>
      </c>
      <c r="F31" s="1">
        <v>217</v>
      </c>
    </row>
    <row r="32" spans="1:6" x14ac:dyDescent="0.25">
      <c r="A32" s="2" t="s">
        <v>8</v>
      </c>
      <c r="B32" s="9">
        <v>20000</v>
      </c>
      <c r="C32" s="1" t="s">
        <v>207</v>
      </c>
      <c r="D32" s="14" t="s">
        <v>6</v>
      </c>
      <c r="E32" s="18">
        <v>6</v>
      </c>
      <c r="F32" s="1">
        <v>302</v>
      </c>
    </row>
    <row r="33" spans="1:6" x14ac:dyDescent="0.25">
      <c r="A33" s="2" t="s">
        <v>100</v>
      </c>
      <c r="B33" s="9">
        <v>20000</v>
      </c>
      <c r="C33" s="1" t="s">
        <v>208</v>
      </c>
      <c r="D33" s="14" t="s">
        <v>99</v>
      </c>
      <c r="E33" s="18">
        <v>7</v>
      </c>
      <c r="F33" s="1">
        <v>338</v>
      </c>
    </row>
    <row r="34" spans="1:6" x14ac:dyDescent="0.25">
      <c r="A34" s="2" t="s">
        <v>49</v>
      </c>
      <c r="B34" s="9">
        <v>20000</v>
      </c>
      <c r="C34" s="1" t="s">
        <v>210</v>
      </c>
      <c r="D34" s="14" t="s">
        <v>48</v>
      </c>
      <c r="E34" s="18">
        <v>7</v>
      </c>
      <c r="F34" s="1">
        <v>399</v>
      </c>
    </row>
    <row r="35" spans="1:6" x14ac:dyDescent="0.25">
      <c r="A35" s="2" t="s">
        <v>96</v>
      </c>
      <c r="B35" s="9">
        <v>20000</v>
      </c>
      <c r="C35" s="1" t="s">
        <v>206</v>
      </c>
      <c r="D35" s="14" t="s">
        <v>95</v>
      </c>
      <c r="E35" s="18">
        <v>8</v>
      </c>
      <c r="F35" s="1">
        <v>276</v>
      </c>
    </row>
    <row r="36" spans="1:6" x14ac:dyDescent="0.25">
      <c r="A36" s="2" t="s">
        <v>104</v>
      </c>
      <c r="B36" s="9">
        <v>20000</v>
      </c>
      <c r="C36" s="1" t="s">
        <v>209</v>
      </c>
      <c r="D36" s="14" t="s">
        <v>103</v>
      </c>
      <c r="E36" s="18">
        <v>8</v>
      </c>
      <c r="F36" s="1">
        <v>351</v>
      </c>
    </row>
    <row r="37" spans="1:6" x14ac:dyDescent="0.25">
      <c r="A37" s="2" t="s">
        <v>11</v>
      </c>
      <c r="B37" s="9">
        <v>25000</v>
      </c>
      <c r="C37" s="1" t="s">
        <v>213</v>
      </c>
      <c r="D37" s="14" t="s">
        <v>10</v>
      </c>
      <c r="E37" s="18">
        <v>6</v>
      </c>
      <c r="F37" s="1">
        <v>484</v>
      </c>
    </row>
    <row r="38" spans="1:6" x14ac:dyDescent="0.25">
      <c r="A38" s="2" t="s">
        <v>45</v>
      </c>
      <c r="B38" s="9">
        <v>25000</v>
      </c>
      <c r="C38" s="1" t="s">
        <v>212</v>
      </c>
      <c r="D38" s="14" t="s">
        <v>44</v>
      </c>
      <c r="E38" s="18">
        <v>8</v>
      </c>
      <c r="F38" s="1">
        <v>472</v>
      </c>
    </row>
    <row r="39" spans="1:6" x14ac:dyDescent="0.25">
      <c r="A39" s="2" t="s">
        <v>27</v>
      </c>
      <c r="B39" s="9">
        <v>25000</v>
      </c>
      <c r="C39" s="1" t="s">
        <v>211</v>
      </c>
      <c r="D39" s="14" t="s">
        <v>26</v>
      </c>
      <c r="E39" s="18">
        <v>10</v>
      </c>
      <c r="F39" s="1">
        <v>424</v>
      </c>
    </row>
    <row r="40" spans="1:6" x14ac:dyDescent="0.25">
      <c r="A40" s="2" t="s">
        <v>110</v>
      </c>
      <c r="B40" s="9">
        <v>25000</v>
      </c>
      <c r="C40" s="1" t="s">
        <v>216</v>
      </c>
      <c r="D40" s="14" t="s">
        <v>109</v>
      </c>
      <c r="E40" s="18">
        <v>10</v>
      </c>
      <c r="F40" s="1">
        <v>510</v>
      </c>
    </row>
    <row r="41" spans="1:6" x14ac:dyDescent="0.25">
      <c r="A41" s="2" t="s">
        <v>79</v>
      </c>
      <c r="B41" s="9">
        <v>25000</v>
      </c>
      <c r="C41" s="1" t="s">
        <v>214</v>
      </c>
      <c r="D41" s="14" t="s">
        <v>78</v>
      </c>
      <c r="E41" s="18">
        <v>11</v>
      </c>
      <c r="F41" s="1">
        <v>491</v>
      </c>
    </row>
    <row r="42" spans="1:6" x14ac:dyDescent="0.25">
      <c r="A42" s="2" t="s">
        <v>142</v>
      </c>
      <c r="B42" s="9">
        <v>25000</v>
      </c>
      <c r="C42" s="1" t="s">
        <v>215</v>
      </c>
      <c r="D42" s="14" t="s">
        <v>141</v>
      </c>
      <c r="E42" s="18">
        <v>11</v>
      </c>
      <c r="F42" s="1">
        <v>491</v>
      </c>
    </row>
    <row r="43" spans="1:6" x14ac:dyDescent="0.25">
      <c r="A43" s="2" t="s">
        <v>148</v>
      </c>
      <c r="B43" s="9">
        <v>25000</v>
      </c>
      <c r="C43" s="1" t="s">
        <v>218</v>
      </c>
      <c r="D43" s="14" t="s">
        <v>147</v>
      </c>
      <c r="E43" s="18">
        <v>14</v>
      </c>
      <c r="F43" s="1">
        <v>554</v>
      </c>
    </row>
    <row r="44" spans="1:6" x14ac:dyDescent="0.25">
      <c r="A44" s="2" t="s">
        <v>86</v>
      </c>
      <c r="B44" s="9">
        <v>25000</v>
      </c>
      <c r="C44" s="1" t="s">
        <v>219</v>
      </c>
      <c r="D44" s="14" t="s">
        <v>85</v>
      </c>
      <c r="E44" s="18">
        <v>16</v>
      </c>
      <c r="F44" s="1">
        <v>589</v>
      </c>
    </row>
    <row r="45" spans="1:6" x14ac:dyDescent="0.25">
      <c r="A45" s="2" t="s">
        <v>77</v>
      </c>
      <c r="B45" s="9">
        <v>25000</v>
      </c>
      <c r="C45" s="1" t="s">
        <v>217</v>
      </c>
      <c r="D45" s="14" t="s">
        <v>75</v>
      </c>
      <c r="E45" s="18">
        <v>17</v>
      </c>
      <c r="F45" s="1">
        <v>553</v>
      </c>
    </row>
    <row r="46" spans="1:6" x14ac:dyDescent="0.25">
      <c r="A46" s="2" t="s">
        <v>168</v>
      </c>
      <c r="B46" s="9">
        <v>30000</v>
      </c>
      <c r="C46" s="1" t="s">
        <v>203</v>
      </c>
      <c r="D46" s="14" t="s">
        <v>167</v>
      </c>
      <c r="E46" s="18">
        <v>5</v>
      </c>
      <c r="F46" s="1">
        <v>599</v>
      </c>
    </row>
    <row r="47" spans="1:6" x14ac:dyDescent="0.25">
      <c r="A47" s="2" t="s">
        <v>166</v>
      </c>
      <c r="B47" s="9">
        <v>30000</v>
      </c>
      <c r="C47" s="1" t="s">
        <v>204</v>
      </c>
      <c r="D47" s="14" t="s">
        <v>165</v>
      </c>
      <c r="E47" s="18">
        <v>5</v>
      </c>
      <c r="F47" s="1">
        <v>637</v>
      </c>
    </row>
    <row r="48" spans="1:6" x14ac:dyDescent="0.25">
      <c r="A48" s="2" t="s">
        <v>59</v>
      </c>
      <c r="B48" s="9">
        <v>30000</v>
      </c>
      <c r="C48" s="1" t="s">
        <v>226</v>
      </c>
      <c r="D48" s="14" t="s">
        <v>58</v>
      </c>
      <c r="E48" s="18">
        <v>9</v>
      </c>
      <c r="F48" s="1">
        <v>677</v>
      </c>
    </row>
    <row r="49" spans="1:6" x14ac:dyDescent="0.25">
      <c r="A49" s="2" t="s">
        <v>54</v>
      </c>
      <c r="B49" s="9">
        <v>30000</v>
      </c>
      <c r="C49" s="1" t="s">
        <v>220</v>
      </c>
      <c r="D49" s="14" t="s">
        <v>52</v>
      </c>
      <c r="E49" s="18">
        <v>11</v>
      </c>
      <c r="F49" s="1">
        <v>606</v>
      </c>
    </row>
    <row r="50" spans="1:6" x14ac:dyDescent="0.25">
      <c r="A50" s="2" t="s">
        <v>15</v>
      </c>
      <c r="B50" s="9">
        <v>30000</v>
      </c>
      <c r="C50" s="1" t="s">
        <v>224</v>
      </c>
      <c r="D50" s="14" t="s">
        <v>14</v>
      </c>
      <c r="E50" s="18">
        <v>11</v>
      </c>
      <c r="F50" s="1">
        <v>657</v>
      </c>
    </row>
    <row r="51" spans="1:6" x14ac:dyDescent="0.25">
      <c r="A51" s="2" t="s">
        <v>41</v>
      </c>
      <c r="B51" s="9">
        <v>30000</v>
      </c>
      <c r="C51" s="1" t="s">
        <v>231</v>
      </c>
      <c r="D51" s="14" t="s">
        <v>40</v>
      </c>
      <c r="E51" s="18">
        <v>11</v>
      </c>
      <c r="F51" s="1">
        <v>760</v>
      </c>
    </row>
    <row r="52" spans="1:6" x14ac:dyDescent="0.25">
      <c r="A52" s="2" t="s">
        <v>13</v>
      </c>
      <c r="B52" s="9">
        <v>30000</v>
      </c>
      <c r="C52" s="1" t="s">
        <v>221</v>
      </c>
      <c r="D52" s="14" t="s">
        <v>12</v>
      </c>
      <c r="E52" s="18">
        <v>13</v>
      </c>
      <c r="F52" s="1">
        <v>606</v>
      </c>
    </row>
    <row r="53" spans="1:6" x14ac:dyDescent="0.25">
      <c r="A53" s="2" t="s">
        <v>156</v>
      </c>
      <c r="B53" s="9">
        <v>30000</v>
      </c>
      <c r="C53" s="1" t="s">
        <v>228</v>
      </c>
      <c r="D53" s="14" t="s">
        <v>155</v>
      </c>
      <c r="E53" s="18">
        <v>13</v>
      </c>
      <c r="F53" s="1">
        <v>695</v>
      </c>
    </row>
    <row r="54" spans="1:6" x14ac:dyDescent="0.25">
      <c r="A54" s="2" t="s">
        <v>126</v>
      </c>
      <c r="B54" s="9">
        <v>30000</v>
      </c>
      <c r="C54" s="1" t="s">
        <v>222</v>
      </c>
      <c r="D54" s="14" t="s">
        <v>125</v>
      </c>
      <c r="E54" s="18">
        <v>14</v>
      </c>
      <c r="F54" s="1">
        <v>647</v>
      </c>
    </row>
    <row r="55" spans="1:6" x14ac:dyDescent="0.25">
      <c r="A55" s="2" t="s">
        <v>92</v>
      </c>
      <c r="B55" s="9">
        <v>30000</v>
      </c>
      <c r="C55" s="22" t="s">
        <v>227</v>
      </c>
      <c r="D55" s="22" t="s">
        <v>91</v>
      </c>
      <c r="E55" s="18">
        <v>14</v>
      </c>
      <c r="F55" s="1">
        <v>680</v>
      </c>
    </row>
    <row r="56" spans="1:6" x14ac:dyDescent="0.25">
      <c r="A56" s="2" t="s">
        <v>122</v>
      </c>
      <c r="B56" s="9">
        <v>30000</v>
      </c>
      <c r="C56" s="1" t="s">
        <v>229</v>
      </c>
      <c r="D56" s="14" t="s">
        <v>121</v>
      </c>
      <c r="E56" s="18">
        <v>16</v>
      </c>
      <c r="F56" s="1">
        <v>704</v>
      </c>
    </row>
    <row r="57" spans="1:6" x14ac:dyDescent="0.25">
      <c r="A57" s="2" t="s">
        <v>51</v>
      </c>
      <c r="B57" s="9">
        <v>30000</v>
      </c>
      <c r="C57" s="1" t="s">
        <v>230</v>
      </c>
      <c r="D57" s="14" t="s">
        <v>50</v>
      </c>
      <c r="E57" s="18">
        <v>16</v>
      </c>
      <c r="F57" s="1">
        <v>723</v>
      </c>
    </row>
    <row r="58" spans="1:6" x14ac:dyDescent="0.25">
      <c r="A58" s="2" t="s">
        <v>150</v>
      </c>
      <c r="B58" s="9">
        <v>30000</v>
      </c>
      <c r="C58" s="1" t="s">
        <v>223</v>
      </c>
      <c r="D58" s="14" t="s">
        <v>149</v>
      </c>
      <c r="E58" s="18">
        <v>17</v>
      </c>
      <c r="F58" s="1">
        <v>647</v>
      </c>
    </row>
    <row r="59" spans="1:6" x14ac:dyDescent="0.25">
      <c r="A59" s="2" t="s">
        <v>138</v>
      </c>
      <c r="B59" s="9">
        <v>30000</v>
      </c>
      <c r="C59" s="1" t="s">
        <v>225</v>
      </c>
      <c r="D59" s="14" t="s">
        <v>137</v>
      </c>
      <c r="E59" s="18">
        <v>19</v>
      </c>
      <c r="F59" s="1">
        <v>657</v>
      </c>
    </row>
    <row r="60" spans="1:6" x14ac:dyDescent="0.25">
      <c r="A60" s="2" t="s">
        <v>144</v>
      </c>
      <c r="B60" s="9">
        <v>30000</v>
      </c>
      <c r="C60" s="1" t="s">
        <v>232</v>
      </c>
      <c r="D60" s="14" t="s">
        <v>143</v>
      </c>
      <c r="E60" s="18">
        <v>20</v>
      </c>
      <c r="F60" s="1">
        <v>769</v>
      </c>
    </row>
    <row r="61" spans="1:6" x14ac:dyDescent="0.25">
      <c r="A61" s="2" t="s">
        <v>17</v>
      </c>
      <c r="B61" s="9">
        <v>35000</v>
      </c>
      <c r="C61" s="1" t="s">
        <v>241</v>
      </c>
      <c r="D61" s="14" t="s">
        <v>16</v>
      </c>
      <c r="E61" s="18">
        <v>9</v>
      </c>
      <c r="F61" s="1">
        <v>960</v>
      </c>
    </row>
    <row r="62" spans="1:6" x14ac:dyDescent="0.25">
      <c r="A62" s="2" t="s">
        <v>66</v>
      </c>
      <c r="B62" s="9">
        <v>35000</v>
      </c>
      <c r="C62" s="1" t="s">
        <v>242</v>
      </c>
      <c r="D62" s="14" t="s">
        <v>65</v>
      </c>
      <c r="E62" s="18">
        <v>9</v>
      </c>
      <c r="F62" s="1">
        <v>974</v>
      </c>
    </row>
    <row r="63" spans="1:6" x14ac:dyDescent="0.25">
      <c r="A63" s="2" t="s">
        <v>31</v>
      </c>
      <c r="B63" s="9">
        <v>35000</v>
      </c>
      <c r="C63" s="1" t="s">
        <v>233</v>
      </c>
      <c r="D63" s="14" t="s">
        <v>30</v>
      </c>
      <c r="E63" s="18">
        <v>15</v>
      </c>
      <c r="F63" s="1">
        <v>820</v>
      </c>
    </row>
    <row r="64" spans="1:6" x14ac:dyDescent="0.25">
      <c r="A64" s="2" t="s">
        <v>68</v>
      </c>
      <c r="B64" s="9">
        <v>35000</v>
      </c>
      <c r="C64" s="1" t="s">
        <v>235</v>
      </c>
      <c r="D64" s="14" t="s">
        <v>67</v>
      </c>
      <c r="E64" s="18">
        <v>15</v>
      </c>
      <c r="F64" s="1">
        <v>834</v>
      </c>
    </row>
    <row r="65" spans="1:6" x14ac:dyDescent="0.25">
      <c r="A65" s="2" t="s">
        <v>61</v>
      </c>
      <c r="B65" s="9">
        <v>35000</v>
      </c>
      <c r="C65" s="1" t="s">
        <v>237</v>
      </c>
      <c r="D65" s="14" t="s">
        <v>60</v>
      </c>
      <c r="E65" s="18">
        <v>15</v>
      </c>
      <c r="F65" s="1">
        <v>872</v>
      </c>
    </row>
    <row r="66" spans="1:6" x14ac:dyDescent="0.25">
      <c r="A66" s="2" t="s">
        <v>39</v>
      </c>
      <c r="B66" s="9">
        <v>35000</v>
      </c>
      <c r="C66" s="1" t="s">
        <v>234</v>
      </c>
      <c r="D66" s="14" t="s">
        <v>38</v>
      </c>
      <c r="E66" s="18">
        <v>16</v>
      </c>
      <c r="F66" s="1">
        <v>828</v>
      </c>
    </row>
    <row r="67" spans="1:6" x14ac:dyDescent="0.25">
      <c r="A67" s="2" t="s">
        <v>162</v>
      </c>
      <c r="B67" s="9">
        <v>35000</v>
      </c>
      <c r="C67" s="1" t="s">
        <v>236</v>
      </c>
      <c r="D67" s="14" t="s">
        <v>161</v>
      </c>
      <c r="E67" s="18">
        <v>16</v>
      </c>
      <c r="F67" s="1">
        <v>867</v>
      </c>
    </row>
    <row r="68" spans="1:6" x14ac:dyDescent="0.25">
      <c r="A68" s="2" t="s">
        <v>136</v>
      </c>
      <c r="B68" s="9">
        <v>35000</v>
      </c>
      <c r="C68" s="1" t="s">
        <v>238</v>
      </c>
      <c r="D68" s="14" t="s">
        <v>135</v>
      </c>
      <c r="E68" s="18">
        <v>17</v>
      </c>
      <c r="F68" s="1">
        <v>907</v>
      </c>
    </row>
    <row r="69" spans="1:6" x14ac:dyDescent="0.25">
      <c r="A69" s="2" t="s">
        <v>160</v>
      </c>
      <c r="B69" s="9">
        <v>35000</v>
      </c>
      <c r="C69" s="1" t="s">
        <v>243</v>
      </c>
      <c r="D69" s="14" t="s">
        <v>159</v>
      </c>
      <c r="E69" s="18">
        <v>17</v>
      </c>
      <c r="F69" s="1">
        <v>992</v>
      </c>
    </row>
    <row r="70" spans="1:6" x14ac:dyDescent="0.25">
      <c r="A70" s="2" t="s">
        <v>118</v>
      </c>
      <c r="B70" s="9">
        <v>35000</v>
      </c>
      <c r="C70" s="1" t="s">
        <v>239</v>
      </c>
      <c r="D70" s="14" t="s">
        <v>117</v>
      </c>
      <c r="E70" s="18">
        <v>18</v>
      </c>
      <c r="F70" s="1">
        <v>924</v>
      </c>
    </row>
    <row r="71" spans="1:6" x14ac:dyDescent="0.25">
      <c r="A71" s="2" t="s">
        <v>9</v>
      </c>
      <c r="B71" s="9">
        <v>35000</v>
      </c>
      <c r="C71" s="1" t="s">
        <v>240</v>
      </c>
      <c r="D71" s="14" t="s">
        <v>6</v>
      </c>
      <c r="E71" s="18">
        <v>22</v>
      </c>
      <c r="F71" s="1">
        <v>925</v>
      </c>
    </row>
    <row r="72" spans="1:6" x14ac:dyDescent="0.25">
      <c r="A72" s="2" t="s">
        <v>19</v>
      </c>
      <c r="B72" s="9">
        <v>40000</v>
      </c>
      <c r="C72" s="1" t="s">
        <v>244</v>
      </c>
      <c r="D72" s="14" t="s">
        <v>18</v>
      </c>
      <c r="E72" s="18">
        <v>11</v>
      </c>
      <c r="F72" s="7">
        <v>1022</v>
      </c>
    </row>
    <row r="73" spans="1:6" x14ac:dyDescent="0.25">
      <c r="A73" s="2" t="s">
        <v>57</v>
      </c>
      <c r="B73" s="9">
        <v>40000</v>
      </c>
      <c r="C73" s="1" t="s">
        <v>246</v>
      </c>
      <c r="D73" s="14" t="s">
        <v>55</v>
      </c>
      <c r="E73" s="18">
        <v>13</v>
      </c>
      <c r="F73" s="7">
        <v>1135</v>
      </c>
    </row>
    <row r="74" spans="1:6" x14ac:dyDescent="0.25">
      <c r="A74" s="2" t="s">
        <v>114</v>
      </c>
      <c r="B74" s="9">
        <v>40000</v>
      </c>
      <c r="C74" s="1" t="s">
        <v>245</v>
      </c>
      <c r="D74" s="14" t="s">
        <v>113</v>
      </c>
      <c r="E74" s="18">
        <v>17</v>
      </c>
      <c r="F74" s="7">
        <v>1131</v>
      </c>
    </row>
    <row r="75" spans="1:6" x14ac:dyDescent="0.25">
      <c r="A75" s="2" t="s">
        <v>146</v>
      </c>
      <c r="B75" s="9">
        <v>40000</v>
      </c>
      <c r="C75" s="1" t="s">
        <v>256</v>
      </c>
      <c r="D75" s="14" t="s">
        <v>145</v>
      </c>
      <c r="E75" s="18">
        <v>17</v>
      </c>
      <c r="F75" s="7">
        <v>1414</v>
      </c>
    </row>
    <row r="76" spans="1:6" x14ac:dyDescent="0.25">
      <c r="A76" s="2" t="s">
        <v>35</v>
      </c>
      <c r="B76" s="9">
        <v>40000</v>
      </c>
      <c r="C76" s="1" t="s">
        <v>248</v>
      </c>
      <c r="D76" s="14" t="s">
        <v>34</v>
      </c>
      <c r="E76" s="18">
        <v>18</v>
      </c>
      <c r="F76" s="7">
        <v>1212</v>
      </c>
    </row>
    <row r="77" spans="1:6" x14ac:dyDescent="0.25">
      <c r="A77" s="2" t="s">
        <v>116</v>
      </c>
      <c r="B77" s="9">
        <v>40000</v>
      </c>
      <c r="C77" s="1" t="s">
        <v>249</v>
      </c>
      <c r="D77" s="14" t="s">
        <v>115</v>
      </c>
      <c r="E77" s="18">
        <v>19</v>
      </c>
      <c r="F77" s="7">
        <v>1236</v>
      </c>
    </row>
    <row r="78" spans="1:6" x14ac:dyDescent="0.25">
      <c r="A78" s="2" t="s">
        <v>128</v>
      </c>
      <c r="B78" s="9">
        <v>40000</v>
      </c>
      <c r="C78" s="1" t="s">
        <v>257</v>
      </c>
      <c r="D78" s="14" t="s">
        <v>127</v>
      </c>
      <c r="E78" s="18">
        <v>19</v>
      </c>
      <c r="F78" s="7">
        <v>1479</v>
      </c>
    </row>
    <row r="79" spans="1:6" x14ac:dyDescent="0.25">
      <c r="A79" s="2" t="s">
        <v>3</v>
      </c>
      <c r="B79" s="9">
        <v>40000</v>
      </c>
      <c r="C79" s="1" t="s">
        <v>259</v>
      </c>
      <c r="D79" s="14" t="s">
        <v>2</v>
      </c>
      <c r="E79" s="18">
        <v>20</v>
      </c>
      <c r="F79" s="7">
        <v>1733</v>
      </c>
    </row>
    <row r="80" spans="1:6" x14ac:dyDescent="0.25">
      <c r="A80" s="2" t="s">
        <v>158</v>
      </c>
      <c r="B80" s="9">
        <v>40000</v>
      </c>
      <c r="C80" s="1" t="s">
        <v>247</v>
      </c>
      <c r="D80" s="14" t="s">
        <v>157</v>
      </c>
      <c r="E80" s="18">
        <v>22</v>
      </c>
      <c r="F80" s="7">
        <v>1180</v>
      </c>
    </row>
    <row r="81" spans="1:6" x14ac:dyDescent="0.25">
      <c r="A81" s="2" t="s">
        <v>63</v>
      </c>
      <c r="B81" s="9">
        <v>40000</v>
      </c>
      <c r="C81" s="1" t="s">
        <v>254</v>
      </c>
      <c r="D81" s="14" t="s">
        <v>62</v>
      </c>
      <c r="E81" s="18">
        <v>22</v>
      </c>
      <c r="F81" s="7">
        <v>1354</v>
      </c>
    </row>
    <row r="82" spans="1:6" x14ac:dyDescent="0.25">
      <c r="A82" s="2" t="s">
        <v>140</v>
      </c>
      <c r="B82" s="9">
        <v>40000</v>
      </c>
      <c r="C82" s="1" t="s">
        <v>255</v>
      </c>
      <c r="D82" s="14" t="s">
        <v>139</v>
      </c>
      <c r="E82" s="18">
        <v>22</v>
      </c>
      <c r="F82" s="7">
        <v>1403</v>
      </c>
    </row>
    <row r="83" spans="1:6" x14ac:dyDescent="0.25">
      <c r="A83" s="2" t="s">
        <v>154</v>
      </c>
      <c r="B83" s="9">
        <v>40000</v>
      </c>
      <c r="C83" s="1" t="s">
        <v>258</v>
      </c>
      <c r="D83" s="14" t="s">
        <v>153</v>
      </c>
      <c r="E83" s="18">
        <v>22</v>
      </c>
      <c r="F83" s="7">
        <v>1636</v>
      </c>
    </row>
    <row r="84" spans="1:6" x14ac:dyDescent="0.25">
      <c r="A84" s="2" t="s">
        <v>130</v>
      </c>
      <c r="B84" s="9">
        <v>40000</v>
      </c>
      <c r="C84" s="1" t="s">
        <v>260</v>
      </c>
      <c r="D84" s="14" t="s">
        <v>129</v>
      </c>
      <c r="E84" s="18">
        <v>22</v>
      </c>
      <c r="F84" s="7">
        <v>1893</v>
      </c>
    </row>
    <row r="85" spans="1:6" x14ac:dyDescent="0.25">
      <c r="A85" s="2" t="s">
        <v>120</v>
      </c>
      <c r="B85" s="9">
        <v>40000</v>
      </c>
      <c r="C85" s="1" t="s">
        <v>252</v>
      </c>
      <c r="D85" s="14" t="s">
        <v>119</v>
      </c>
      <c r="E85" s="18">
        <v>23</v>
      </c>
      <c r="F85" s="7">
        <v>1341</v>
      </c>
    </row>
    <row r="86" spans="1:6" x14ac:dyDescent="0.25">
      <c r="A86" s="2" t="s">
        <v>124</v>
      </c>
      <c r="B86" s="9">
        <v>40000</v>
      </c>
      <c r="C86" s="1" t="s">
        <v>261</v>
      </c>
      <c r="D86" s="14" t="s">
        <v>123</v>
      </c>
      <c r="E86" s="18">
        <v>23</v>
      </c>
      <c r="F86" s="7">
        <v>1927</v>
      </c>
    </row>
    <row r="87" spans="1:6" x14ac:dyDescent="0.25">
      <c r="A87" s="2" t="s">
        <v>164</v>
      </c>
      <c r="B87" s="9">
        <v>40000</v>
      </c>
      <c r="C87" s="1" t="s">
        <v>250</v>
      </c>
      <c r="D87" s="14" t="s">
        <v>163</v>
      </c>
      <c r="E87" s="18">
        <v>24</v>
      </c>
      <c r="F87" s="7">
        <v>1288</v>
      </c>
    </row>
    <row r="88" spans="1:6" x14ac:dyDescent="0.25">
      <c r="A88" t="s">
        <v>134</v>
      </c>
      <c r="B88" s="9">
        <v>40000</v>
      </c>
      <c r="C88" s="1" t="s">
        <v>263</v>
      </c>
      <c r="D88" s="14" t="s">
        <v>133</v>
      </c>
      <c r="E88" s="18">
        <v>24</v>
      </c>
      <c r="F88" s="7">
        <v>2312</v>
      </c>
    </row>
    <row r="89" spans="1:6" x14ac:dyDescent="0.25">
      <c r="A89" s="2" t="s">
        <v>152</v>
      </c>
      <c r="B89" s="9">
        <v>40000</v>
      </c>
      <c r="C89" s="1" t="s">
        <v>251</v>
      </c>
      <c r="D89" s="14" t="s">
        <v>151</v>
      </c>
      <c r="E89" s="18">
        <v>25</v>
      </c>
      <c r="F89" s="7">
        <v>1293</v>
      </c>
    </row>
    <row r="90" spans="1:6" x14ac:dyDescent="0.25">
      <c r="A90" s="2" t="s">
        <v>84</v>
      </c>
      <c r="B90" s="9">
        <v>40000</v>
      </c>
      <c r="C90" s="1" t="s">
        <v>253</v>
      </c>
      <c r="D90" s="14" t="s">
        <v>80</v>
      </c>
      <c r="E90" s="18">
        <v>25</v>
      </c>
      <c r="F90" s="7">
        <v>1341</v>
      </c>
    </row>
    <row r="91" spans="1:6" x14ac:dyDescent="0.25">
      <c r="A91" s="5" t="s">
        <v>132</v>
      </c>
      <c r="B91" s="9">
        <v>40000</v>
      </c>
      <c r="C91" s="6" t="s">
        <v>262</v>
      </c>
      <c r="D91" s="15" t="s">
        <v>131</v>
      </c>
      <c r="E91" s="19">
        <v>25</v>
      </c>
      <c r="F91" s="8">
        <v>2161</v>
      </c>
    </row>
    <row r="92" spans="1:6" x14ac:dyDescent="0.25">
      <c r="A92" s="5">
        <f>SUBTOTAL(103,Table1[School Name])</f>
        <v>89</v>
      </c>
      <c r="B92" s="12">
        <f>SUBTOTAL(109,Table1[Allocation])</f>
        <v>2215000</v>
      </c>
      <c r="C92" s="6" t="s">
        <v>268</v>
      </c>
      <c r="D92" s="6" t="s">
        <v>268</v>
      </c>
      <c r="E92" s="19">
        <f>SUBTOTAL(109,Table1[Total District programs])</f>
        <v>979</v>
      </c>
      <c r="F92" s="6" t="s">
        <v>268</v>
      </c>
    </row>
    <row r="93" spans="1:6" ht="15.75" x14ac:dyDescent="0.25">
      <c r="A93" s="26" t="s">
        <v>267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9F05-05CF-4F70-BAE0-DB07E0D84F46}">
  <dimension ref="A3:B85"/>
  <sheetViews>
    <sheetView zoomScaleNormal="100" workbookViewId="0"/>
  </sheetViews>
  <sheetFormatPr defaultRowHeight="15" x14ac:dyDescent="0.25"/>
  <cols>
    <col min="1" max="1" width="13.140625" bestFit="1" customWidth="1"/>
    <col min="2" max="2" width="16.7109375" bestFit="1" customWidth="1"/>
  </cols>
  <sheetData>
    <row r="3" spans="1:2" x14ac:dyDescent="0.25">
      <c r="A3" s="21" t="s">
        <v>0</v>
      </c>
      <c r="B3" t="s">
        <v>1</v>
      </c>
    </row>
    <row r="4" spans="1:2" x14ac:dyDescent="0.25">
      <c r="A4" s="13" t="s">
        <v>2</v>
      </c>
      <c r="B4" s="11">
        <v>40000</v>
      </c>
    </row>
    <row r="5" spans="1:2" x14ac:dyDescent="0.25">
      <c r="A5" s="13" t="s">
        <v>4</v>
      </c>
      <c r="B5" s="11">
        <v>5000</v>
      </c>
    </row>
    <row r="6" spans="1:2" x14ac:dyDescent="0.25">
      <c r="A6" s="13" t="s">
        <v>6</v>
      </c>
      <c r="B6" s="11">
        <v>60000</v>
      </c>
    </row>
    <row r="7" spans="1:2" x14ac:dyDescent="0.25">
      <c r="A7" s="13" t="s">
        <v>10</v>
      </c>
      <c r="B7" s="11">
        <v>25000</v>
      </c>
    </row>
    <row r="8" spans="1:2" x14ac:dyDescent="0.25">
      <c r="A8" s="13" t="s">
        <v>12</v>
      </c>
      <c r="B8" s="11">
        <v>30000</v>
      </c>
    </row>
    <row r="9" spans="1:2" x14ac:dyDescent="0.25">
      <c r="A9" s="13" t="s">
        <v>14</v>
      </c>
      <c r="B9" s="11">
        <v>30000</v>
      </c>
    </row>
    <row r="10" spans="1:2" x14ac:dyDescent="0.25">
      <c r="A10" s="13" t="s">
        <v>16</v>
      </c>
      <c r="B10" s="11">
        <v>35000</v>
      </c>
    </row>
    <row r="11" spans="1:2" x14ac:dyDescent="0.25">
      <c r="A11" s="13" t="s">
        <v>18</v>
      </c>
      <c r="B11" s="11">
        <v>40000</v>
      </c>
    </row>
    <row r="12" spans="1:2" x14ac:dyDescent="0.25">
      <c r="A12" s="13" t="s">
        <v>20</v>
      </c>
      <c r="B12" s="11">
        <v>5000</v>
      </c>
    </row>
    <row r="13" spans="1:2" x14ac:dyDescent="0.25">
      <c r="A13" s="13" t="s">
        <v>22</v>
      </c>
      <c r="B13" s="11">
        <v>15000</v>
      </c>
    </row>
    <row r="14" spans="1:2" x14ac:dyDescent="0.25">
      <c r="A14" s="13" t="s">
        <v>24</v>
      </c>
      <c r="B14" s="11">
        <v>10000</v>
      </c>
    </row>
    <row r="15" spans="1:2" x14ac:dyDescent="0.25">
      <c r="A15" s="13" t="s">
        <v>26</v>
      </c>
      <c r="B15" s="11">
        <v>25000</v>
      </c>
    </row>
    <row r="16" spans="1:2" x14ac:dyDescent="0.25">
      <c r="A16" s="13" t="s">
        <v>28</v>
      </c>
      <c r="B16" s="11">
        <v>20000</v>
      </c>
    </row>
    <row r="17" spans="1:2" x14ac:dyDescent="0.25">
      <c r="A17" s="13" t="s">
        <v>30</v>
      </c>
      <c r="B17" s="11">
        <v>35000</v>
      </c>
    </row>
    <row r="18" spans="1:2" x14ac:dyDescent="0.25">
      <c r="A18" s="13" t="s">
        <v>32</v>
      </c>
      <c r="B18" s="11">
        <v>10000</v>
      </c>
    </row>
    <row r="19" spans="1:2" x14ac:dyDescent="0.25">
      <c r="A19" s="13" t="s">
        <v>34</v>
      </c>
      <c r="B19" s="11">
        <v>40000</v>
      </c>
    </row>
    <row r="20" spans="1:2" x14ac:dyDescent="0.25">
      <c r="A20" s="13" t="s">
        <v>36</v>
      </c>
      <c r="B20" s="11">
        <v>5000</v>
      </c>
    </row>
    <row r="21" spans="1:2" x14ac:dyDescent="0.25">
      <c r="A21" s="13" t="s">
        <v>38</v>
      </c>
      <c r="B21" s="11">
        <v>35000</v>
      </c>
    </row>
    <row r="22" spans="1:2" x14ac:dyDescent="0.25">
      <c r="A22" s="13" t="s">
        <v>40</v>
      </c>
      <c r="B22" s="11">
        <v>30000</v>
      </c>
    </row>
    <row r="23" spans="1:2" x14ac:dyDescent="0.25">
      <c r="A23" s="13" t="s">
        <v>42</v>
      </c>
      <c r="B23" s="11">
        <v>10000</v>
      </c>
    </row>
    <row r="24" spans="1:2" x14ac:dyDescent="0.25">
      <c r="A24" s="13" t="s">
        <v>44</v>
      </c>
      <c r="B24" s="11">
        <v>25000</v>
      </c>
    </row>
    <row r="25" spans="1:2" x14ac:dyDescent="0.25">
      <c r="A25" s="13" t="s">
        <v>46</v>
      </c>
      <c r="B25" s="11">
        <v>5000</v>
      </c>
    </row>
    <row r="26" spans="1:2" x14ac:dyDescent="0.25">
      <c r="A26" s="13" t="s">
        <v>48</v>
      </c>
      <c r="B26" s="11">
        <v>20000</v>
      </c>
    </row>
    <row r="27" spans="1:2" x14ac:dyDescent="0.25">
      <c r="A27" s="13" t="s">
        <v>50</v>
      </c>
      <c r="B27" s="11">
        <v>30000</v>
      </c>
    </row>
    <row r="28" spans="1:2" x14ac:dyDescent="0.25">
      <c r="A28" s="13" t="s">
        <v>52</v>
      </c>
      <c r="B28" s="11">
        <v>35000</v>
      </c>
    </row>
    <row r="29" spans="1:2" x14ac:dyDescent="0.25">
      <c r="A29" s="13" t="s">
        <v>55</v>
      </c>
      <c r="B29" s="11">
        <v>50000</v>
      </c>
    </row>
    <row r="30" spans="1:2" x14ac:dyDescent="0.25">
      <c r="A30" s="13" t="s">
        <v>58</v>
      </c>
      <c r="B30" s="11">
        <v>30000</v>
      </c>
    </row>
    <row r="31" spans="1:2" x14ac:dyDescent="0.25">
      <c r="A31" s="13" t="s">
        <v>60</v>
      </c>
      <c r="B31" s="11">
        <v>35000</v>
      </c>
    </row>
    <row r="32" spans="1:2" x14ac:dyDescent="0.25">
      <c r="A32" s="13" t="s">
        <v>62</v>
      </c>
      <c r="B32" s="11">
        <v>55000</v>
      </c>
    </row>
    <row r="33" spans="1:2" x14ac:dyDescent="0.25">
      <c r="A33" s="13" t="s">
        <v>65</v>
      </c>
      <c r="B33" s="11">
        <v>35000</v>
      </c>
    </row>
    <row r="34" spans="1:2" x14ac:dyDescent="0.25">
      <c r="A34" s="13" t="s">
        <v>67</v>
      </c>
      <c r="B34" s="11">
        <v>35000</v>
      </c>
    </row>
    <row r="35" spans="1:2" x14ac:dyDescent="0.25">
      <c r="A35" s="13" t="s">
        <v>69</v>
      </c>
      <c r="B35" s="11">
        <v>5000</v>
      </c>
    </row>
    <row r="36" spans="1:2" x14ac:dyDescent="0.25">
      <c r="A36" s="13" t="s">
        <v>71</v>
      </c>
      <c r="B36" s="11">
        <v>10000</v>
      </c>
    </row>
    <row r="37" spans="1:2" x14ac:dyDescent="0.25">
      <c r="A37" s="13" t="s">
        <v>73</v>
      </c>
      <c r="B37" s="11">
        <v>5000</v>
      </c>
    </row>
    <row r="38" spans="1:2" x14ac:dyDescent="0.25">
      <c r="A38" s="13" t="s">
        <v>75</v>
      </c>
      <c r="B38" s="11">
        <v>30000</v>
      </c>
    </row>
    <row r="39" spans="1:2" x14ac:dyDescent="0.25">
      <c r="A39" s="13" t="s">
        <v>78</v>
      </c>
      <c r="B39" s="11">
        <v>25000</v>
      </c>
    </row>
    <row r="40" spans="1:2" x14ac:dyDescent="0.25">
      <c r="A40" s="13" t="s">
        <v>80</v>
      </c>
      <c r="B40" s="11">
        <v>80000</v>
      </c>
    </row>
    <row r="41" spans="1:2" x14ac:dyDescent="0.25">
      <c r="A41" s="13" t="s">
        <v>85</v>
      </c>
      <c r="B41" s="11">
        <v>25000</v>
      </c>
    </row>
    <row r="42" spans="1:2" x14ac:dyDescent="0.25">
      <c r="A42" s="13" t="s">
        <v>87</v>
      </c>
      <c r="B42" s="11">
        <v>5000</v>
      </c>
    </row>
    <row r="43" spans="1:2" x14ac:dyDescent="0.25">
      <c r="A43" s="13" t="s">
        <v>89</v>
      </c>
      <c r="B43" s="11">
        <v>15000</v>
      </c>
    </row>
    <row r="44" spans="1:2" x14ac:dyDescent="0.25">
      <c r="A44" s="13" t="s">
        <v>91</v>
      </c>
      <c r="B44" s="11">
        <v>30000</v>
      </c>
    </row>
    <row r="45" spans="1:2" x14ac:dyDescent="0.25">
      <c r="A45" s="13" t="s">
        <v>93</v>
      </c>
      <c r="B45" s="11">
        <v>10000</v>
      </c>
    </row>
    <row r="46" spans="1:2" x14ac:dyDescent="0.25">
      <c r="A46" s="13" t="s">
        <v>95</v>
      </c>
      <c r="B46" s="11">
        <v>20000</v>
      </c>
    </row>
    <row r="47" spans="1:2" x14ac:dyDescent="0.25">
      <c r="A47" s="13" t="s">
        <v>97</v>
      </c>
      <c r="B47" s="11">
        <v>10000</v>
      </c>
    </row>
    <row r="48" spans="1:2" x14ac:dyDescent="0.25">
      <c r="A48" s="13" t="s">
        <v>99</v>
      </c>
      <c r="B48" s="11">
        <v>20000</v>
      </c>
    </row>
    <row r="49" spans="1:2" x14ac:dyDescent="0.25">
      <c r="A49" s="13" t="s">
        <v>101</v>
      </c>
      <c r="B49" s="11">
        <v>5000</v>
      </c>
    </row>
    <row r="50" spans="1:2" x14ac:dyDescent="0.25">
      <c r="A50" s="13" t="s">
        <v>103</v>
      </c>
      <c r="B50" s="11">
        <v>20000</v>
      </c>
    </row>
    <row r="51" spans="1:2" x14ac:dyDescent="0.25">
      <c r="A51" s="13" t="s">
        <v>105</v>
      </c>
      <c r="B51" s="11">
        <v>5000</v>
      </c>
    </row>
    <row r="52" spans="1:2" x14ac:dyDescent="0.25">
      <c r="A52" s="13" t="s">
        <v>107</v>
      </c>
      <c r="B52" s="11">
        <v>10000</v>
      </c>
    </row>
    <row r="53" spans="1:2" x14ac:dyDescent="0.25">
      <c r="A53" s="13" t="s">
        <v>109</v>
      </c>
      <c r="B53" s="11">
        <v>25000</v>
      </c>
    </row>
    <row r="54" spans="1:2" x14ac:dyDescent="0.25">
      <c r="A54" s="13" t="s">
        <v>111</v>
      </c>
      <c r="B54" s="11">
        <v>5000</v>
      </c>
    </row>
    <row r="55" spans="1:2" x14ac:dyDescent="0.25">
      <c r="A55" s="13" t="s">
        <v>113</v>
      </c>
      <c r="B55" s="11">
        <v>40000</v>
      </c>
    </row>
    <row r="56" spans="1:2" x14ac:dyDescent="0.25">
      <c r="A56" s="13" t="s">
        <v>115</v>
      </c>
      <c r="B56" s="11">
        <v>40000</v>
      </c>
    </row>
    <row r="57" spans="1:2" x14ac:dyDescent="0.25">
      <c r="A57" s="13" t="s">
        <v>117</v>
      </c>
      <c r="B57" s="11">
        <v>35000</v>
      </c>
    </row>
    <row r="58" spans="1:2" x14ac:dyDescent="0.25">
      <c r="A58" s="13" t="s">
        <v>119</v>
      </c>
      <c r="B58" s="11">
        <v>40000</v>
      </c>
    </row>
    <row r="59" spans="1:2" x14ac:dyDescent="0.25">
      <c r="A59" s="13" t="s">
        <v>121</v>
      </c>
      <c r="B59" s="11">
        <v>30000</v>
      </c>
    </row>
    <row r="60" spans="1:2" x14ac:dyDescent="0.25">
      <c r="A60" s="13" t="s">
        <v>123</v>
      </c>
      <c r="B60" s="11">
        <v>40000</v>
      </c>
    </row>
    <row r="61" spans="1:2" x14ac:dyDescent="0.25">
      <c r="A61" s="13" t="s">
        <v>125</v>
      </c>
      <c r="B61" s="11">
        <v>30000</v>
      </c>
    </row>
    <row r="62" spans="1:2" x14ac:dyDescent="0.25">
      <c r="A62" s="13" t="s">
        <v>127</v>
      </c>
      <c r="B62" s="11">
        <v>40000</v>
      </c>
    </row>
    <row r="63" spans="1:2" x14ac:dyDescent="0.25">
      <c r="A63" s="13" t="s">
        <v>129</v>
      </c>
      <c r="B63" s="11">
        <v>40000</v>
      </c>
    </row>
    <row r="64" spans="1:2" x14ac:dyDescent="0.25">
      <c r="A64" s="13" t="s">
        <v>131</v>
      </c>
      <c r="B64" s="11">
        <v>40000</v>
      </c>
    </row>
    <row r="65" spans="1:2" x14ac:dyDescent="0.25">
      <c r="A65" s="13" t="s">
        <v>133</v>
      </c>
      <c r="B65" s="11">
        <v>40000</v>
      </c>
    </row>
    <row r="66" spans="1:2" x14ac:dyDescent="0.25">
      <c r="A66" s="13" t="s">
        <v>135</v>
      </c>
      <c r="B66" s="11">
        <v>35000</v>
      </c>
    </row>
    <row r="67" spans="1:2" x14ac:dyDescent="0.25">
      <c r="A67" s="13" t="s">
        <v>137</v>
      </c>
      <c r="B67" s="11">
        <v>30000</v>
      </c>
    </row>
    <row r="68" spans="1:2" x14ac:dyDescent="0.25">
      <c r="A68" s="13" t="s">
        <v>139</v>
      </c>
      <c r="B68" s="11">
        <v>40000</v>
      </c>
    </row>
    <row r="69" spans="1:2" x14ac:dyDescent="0.25">
      <c r="A69" s="13" t="s">
        <v>141</v>
      </c>
      <c r="B69" s="11">
        <v>25000</v>
      </c>
    </row>
    <row r="70" spans="1:2" x14ac:dyDescent="0.25">
      <c r="A70" s="13" t="s">
        <v>143</v>
      </c>
      <c r="B70" s="11">
        <v>30000</v>
      </c>
    </row>
    <row r="71" spans="1:2" x14ac:dyDescent="0.25">
      <c r="A71" s="13" t="s">
        <v>145</v>
      </c>
      <c r="B71" s="11">
        <v>40000</v>
      </c>
    </row>
    <row r="72" spans="1:2" x14ac:dyDescent="0.25">
      <c r="A72" s="13" t="s">
        <v>147</v>
      </c>
      <c r="B72" s="11">
        <v>25000</v>
      </c>
    </row>
    <row r="73" spans="1:2" x14ac:dyDescent="0.25">
      <c r="A73" s="13" t="s">
        <v>149</v>
      </c>
      <c r="B73" s="11">
        <v>30000</v>
      </c>
    </row>
    <row r="74" spans="1:2" x14ac:dyDescent="0.25">
      <c r="A74" s="13" t="s">
        <v>151</v>
      </c>
      <c r="B74" s="11">
        <v>40000</v>
      </c>
    </row>
    <row r="75" spans="1:2" x14ac:dyDescent="0.25">
      <c r="A75" s="13" t="s">
        <v>153</v>
      </c>
      <c r="B75" s="11">
        <v>40000</v>
      </c>
    </row>
    <row r="76" spans="1:2" x14ac:dyDescent="0.25">
      <c r="A76" s="13" t="s">
        <v>155</v>
      </c>
      <c r="B76" s="11">
        <v>30000</v>
      </c>
    </row>
    <row r="77" spans="1:2" x14ac:dyDescent="0.25">
      <c r="A77" s="13" t="s">
        <v>157</v>
      </c>
      <c r="B77" s="11">
        <v>40000</v>
      </c>
    </row>
    <row r="78" spans="1:2" x14ac:dyDescent="0.25">
      <c r="A78" s="13" t="s">
        <v>159</v>
      </c>
      <c r="B78" s="11">
        <v>35000</v>
      </c>
    </row>
    <row r="79" spans="1:2" x14ac:dyDescent="0.25">
      <c r="A79" s="13" t="s">
        <v>161</v>
      </c>
      <c r="B79" s="11">
        <v>35000</v>
      </c>
    </row>
    <row r="80" spans="1:2" x14ac:dyDescent="0.25">
      <c r="A80" s="13" t="s">
        <v>163</v>
      </c>
      <c r="B80" s="11">
        <v>40000</v>
      </c>
    </row>
    <row r="81" spans="1:2" x14ac:dyDescent="0.25">
      <c r="A81" s="13" t="s">
        <v>165</v>
      </c>
      <c r="B81" s="11">
        <v>30000</v>
      </c>
    </row>
    <row r="82" spans="1:2" x14ac:dyDescent="0.25">
      <c r="A82" s="13" t="s">
        <v>167</v>
      </c>
      <c r="B82" s="11">
        <v>30000</v>
      </c>
    </row>
    <row r="83" spans="1:2" x14ac:dyDescent="0.25">
      <c r="A83" s="13" t="s">
        <v>265</v>
      </c>
      <c r="B83" s="11">
        <v>5000</v>
      </c>
    </row>
    <row r="84" spans="1:2" x14ac:dyDescent="0.25">
      <c r="A84" s="13" t="s">
        <v>169</v>
      </c>
      <c r="B84" s="11">
        <v>2215000</v>
      </c>
    </row>
    <row r="85" spans="1:2" ht="15.75" x14ac:dyDescent="0.25">
      <c r="A85" s="30" t="s">
        <v>267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8B9A924C50B4E83B552A1AE49283C" ma:contentTypeVersion="22" ma:contentTypeDescription="Create a new document." ma:contentTypeScope="" ma:versionID="5e7789185bdb433d678f2067a378cd52">
  <xsd:schema xmlns:xsd="http://www.w3.org/2001/XMLSchema" xmlns:xs="http://www.w3.org/2001/XMLSchema" xmlns:p="http://schemas.microsoft.com/office/2006/metadata/properties" xmlns:ns2="6cc6ac48-9972-4fdd-8495-0ab5ba7fdac9" xmlns:ns3="c7223b7f-d29a-40a7-89e9-7fcbaea795a5" targetNamespace="http://schemas.microsoft.com/office/2006/metadata/properties" ma:root="true" ma:fieldsID="b2ada2745ec7b346df3169d69d39215f" ns2:_="" ns3:_="">
    <xsd:import namespace="6cc6ac48-9972-4fdd-8495-0ab5ba7fdac9"/>
    <xsd:import namespace="c7223b7f-d29a-40a7-89e9-7fcbaea795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Respondent" minOccurs="0"/>
                <xsd:element ref="ns2:Role" minOccurs="0"/>
                <xsd:element ref="ns2:Organization" minOccurs="0"/>
                <xsd:element ref="ns2:MediaServiceBillingMetadata" minOccurs="0"/>
                <xsd:element ref="ns2:_x0032_008_x002d_2009" minOccurs="0"/>
                <xsd:element ref="ns2:Label_x0028_s_x0029_" minOccurs="0"/>
                <xsd:element ref="ns2:DataCollection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6ac48-9972-4fdd-8495-0ab5ba7fd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Respondent" ma:index="23" nillable="true" ma:displayName="Respondent" ma:format="Dropdown" ma:internalName="Respondent">
      <xsd:simpleType>
        <xsd:restriction base="dms:Text">
          <xsd:maxLength value="255"/>
        </xsd:restriction>
      </xsd:simpleType>
    </xsd:element>
    <xsd:element name="Role" ma:index="24" nillable="true" ma:displayName="Role" ma:format="Dropdown" ma:internalName="Rol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Parent or Family Member"/>
                        <xsd:enumeration value="Community Member"/>
                        <xsd:enumeration value="School or District Staff"/>
                        <xsd:enumeration value="State Legislator"/>
                        <xsd:enumeration value="Organization"/>
                        <xsd:enumeration value="School District"/>
                        <xsd:enumeration value="Superintendent or Superintendent-Director"/>
                        <xsd:enumeration value="Teacher"/>
                        <xsd:enumeration value="Teacher (Former)"/>
                        <xsd:enumeration value="School Leader (e.g., Principal, Director)"/>
                        <xsd:enumeration value="School Committee or Advisory Board Member"/>
                        <xsd:enumeration value="State Official: Executive Branch"/>
                        <xsd:enumeration value="Business"/>
                        <xsd:enumeration value="School District School"/>
                        <xsd:enumeration value="Student"/>
                        <xsd:enumeration value="Student (Former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Organization" ma:index="25" nillable="true" ma:displayName="Organization" ma:format="Dropdown" ma:internalName="Organization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32_008_x002d_2009" ma:index="27" nillable="true" ma:displayName="School Year" ma:format="Dropdown" ma:internalName="_x0032_008_x002d_2009">
      <xsd:simpleType>
        <xsd:union memberTypes="dms:Text">
          <xsd:simpleType>
            <xsd:restriction base="dms:Choice">
              <xsd:enumeration value="2008-2009"/>
              <xsd:enumeration value="2009-2010"/>
              <xsd:enumeration value="2007-2008"/>
              <xsd:enumeration value="2008-2009"/>
              <xsd:enumeration value="2009-2010"/>
              <xsd:enumeration value="2010-2011"/>
              <xsd:enumeration value="2011-2012"/>
              <xsd:enumeration value="2012-2013"/>
              <xsd:enumeration value="2013-2014"/>
              <xsd:enumeration value="2014-2015"/>
              <xsd:enumeration value="2015-2016"/>
              <xsd:enumeration value="2016-2017"/>
              <xsd:enumeration value="2017-2018"/>
              <xsd:enumeration value="2018-2019"/>
              <xsd:enumeration value="2019-2020"/>
              <xsd:enumeration value="2020-2021"/>
              <xsd:enumeration value="2021-2022"/>
              <xsd:enumeration value="2022-2023"/>
              <xsd:enumeration value="2023-2024"/>
              <xsd:enumeration value="2024-2025"/>
              <xsd:enumeration value="2025-2026"/>
              <xsd:enumeration value="2026-2027"/>
            </xsd:restriction>
          </xsd:simpleType>
        </xsd:union>
      </xsd:simpleType>
    </xsd:element>
    <xsd:element name="Label_x0028_s_x0029_" ma:index="28" nillable="true" ma:displayName="Label(s)" ma:format="Dropdown" ma:internalName="Label_x0028_s_x0029_">
      <xsd:simpleType>
        <xsd:union memberTypes="dms:Text">
          <xsd:simpleType>
            <xsd:restriction base="dms:Choice">
              <xsd:enumeration value="Consolidated Annual Report"/>
              <xsd:enumeration value="Perkins"/>
              <xsd:enumeration value="Methods of Administration"/>
              <xsd:enumeration value="Admission and Waitlist"/>
              <xsd:enumeration value="Choice 5"/>
            </xsd:restriction>
          </xsd:simpleType>
        </xsd:union>
      </xsd:simpleType>
    </xsd:element>
    <xsd:element name="DataCollectionYear" ma:index="29" nillable="true" ma:displayName="Collection Year" ma:description="The year that the organization provided the data or information" ma:format="Dropdown" ma:internalName="DataCollectionYear">
      <xsd:simpleType>
        <xsd:restriction base="dms:Choice"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3b7f-d29a-40a7-89e9-7fcbaea795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8680e48-e4c8-42e1-b5db-82ebe673ee82}" ma:internalName="TaxCatchAll" ma:showField="CatchAllData" ma:web="c7223b7f-d29a-40a7-89e9-7fcbaea79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2_008_x002d_2009 xmlns="6cc6ac48-9972-4fdd-8495-0ab5ba7fdac9" xsi:nil="true"/>
    <DataCollectionYear xmlns="6cc6ac48-9972-4fdd-8495-0ab5ba7fdac9" xsi:nil="true"/>
    <Organization xmlns="6cc6ac48-9972-4fdd-8495-0ab5ba7fdac9" xsi:nil="true"/>
    <Respondent xmlns="6cc6ac48-9972-4fdd-8495-0ab5ba7fdac9" xsi:nil="true"/>
    <Role xmlns="6cc6ac48-9972-4fdd-8495-0ab5ba7fdac9" xsi:nil="true"/>
    <Label_x0028_s_x0029_ xmlns="6cc6ac48-9972-4fdd-8495-0ab5ba7fdac9" xsi:nil="true"/>
    <lcf76f155ced4ddcb4097134ff3c332f xmlns="6cc6ac48-9972-4fdd-8495-0ab5ba7fdac9">
      <Terms xmlns="http://schemas.microsoft.com/office/infopath/2007/PartnerControls"/>
    </lcf76f155ced4ddcb4097134ff3c332f>
    <TaxCatchAll xmlns="c7223b7f-d29a-40a7-89e9-7fcbaea795a5" xsi:nil="true"/>
  </documentManagement>
</p:properties>
</file>

<file path=customXml/itemProps1.xml><?xml version="1.0" encoding="utf-8"?>
<ds:datastoreItem xmlns:ds="http://schemas.openxmlformats.org/officeDocument/2006/customXml" ds:itemID="{1FD21F78-E006-479E-8CD7-BE902B01E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6ac48-9972-4fdd-8495-0ab5ba7fdac9"/>
    <ds:schemaRef ds:uri="c7223b7f-d29a-40a7-89e9-7fcbaea795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07A8C2-5655-4317-9DB7-6CDEE91CC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38C09-80C4-4CEE-82FC-0D1D81812866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6cc6ac48-9972-4fdd-8495-0ab5ba7fdac9"/>
    <ds:schemaRef ds:uri="http://purl.org/dc/terms/"/>
    <ds:schemaRef ds:uri="c7223b7f-d29a-40a7-89e9-7fcbaea795a5"/>
    <ds:schemaRef ds:uri="http://schemas.microsoft.com/office/infopath/2007/PartnerControl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School</vt:lpstr>
      <vt:lpstr>By District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FY2027 FC 0426 Allocations</dc:title>
  <dc:subject/>
  <dc:creator>DESE</dc:creator>
  <cp:keywords/>
  <dc:description/>
  <cp:lastModifiedBy>Zou, Dong (EOE)</cp:lastModifiedBy>
  <cp:revision/>
  <dcterms:created xsi:type="dcterms:W3CDTF">2026-05-06T01:02:48Z</dcterms:created>
  <dcterms:modified xsi:type="dcterms:W3CDTF">2026-06-04T20:20:38Z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Jun 4 2026 12:00AM</vt:lpwstr>
  </property>
</Properties>
</file>