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9780\19780\"/>
    </mc:Choice>
  </mc:AlternateContent>
  <xr:revisionPtr revIDLastSave="0" documentId="13_ncr:1_{BCD3477C-E930-4920-802E-F0ABBA47EE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ggregations File Layout" sheetId="16" r:id="rId1"/>
    <sheet name="Aggregations Layout, 2017_1" sheetId="5" state="hidden" r:id="rId2"/>
    <sheet name="Aggregations Layout with Code" sheetId="8" state="hidden" r:id="rId3"/>
    <sheet name="Sheet2" sheetId="3" state="hidden" r:id="rId4"/>
  </sheets>
  <definedNames>
    <definedName name="_xlnm.Print_Area" localSheetId="0">'Aggregations File Layout'!$A$1:$E$45</definedName>
    <definedName name="_xlnm.Print_Titles" localSheetId="0">'Aggregations File Layout'!$4:$4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1" i="8" l="1"/>
  <c r="L60" i="8"/>
  <c r="L59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</calcChain>
</file>

<file path=xl/sharedStrings.xml><?xml version="1.0" encoding="utf-8"?>
<sst xmlns="http://schemas.openxmlformats.org/spreadsheetml/2006/main" count="673" uniqueCount="300">
  <si>
    <t>adminyear</t>
  </si>
  <si>
    <t>sprp_dis</t>
  </si>
  <si>
    <t>Field #</t>
  </si>
  <si>
    <t>Field Name</t>
  </si>
  <si>
    <t>Field First</t>
  </si>
  <si>
    <t>Field Type</t>
  </si>
  <si>
    <t>Field Length</t>
  </si>
  <si>
    <t>String</t>
  </si>
  <si>
    <t>DistrictName_first</t>
  </si>
  <si>
    <t>DistrictName18_first</t>
  </si>
  <si>
    <t>OrgCode_first</t>
  </si>
  <si>
    <t>N_BREAK</t>
  </si>
  <si>
    <t>Numeric</t>
  </si>
  <si>
    <t>RE1_Progress_Sum</t>
  </si>
  <si>
    <t>RE1_Progress_Mean</t>
  </si>
  <si>
    <t>SGPA_mean</t>
  </si>
  <si>
    <t>SGPA_median</t>
  </si>
  <si>
    <t>RE1_N</t>
  </si>
  <si>
    <t>RE1_Progress_sum_SWD</t>
  </si>
  <si>
    <t>RE1_Progress_mean_SWD</t>
  </si>
  <si>
    <t>SGPA_mean_SWD</t>
  </si>
  <si>
    <t>SGPA_median_SWD</t>
  </si>
  <si>
    <t>RE1_N_SWD</t>
  </si>
  <si>
    <t>RE2_Target</t>
  </si>
  <si>
    <t>RE2_Proficiency_sum</t>
  </si>
  <si>
    <t>RE2_Proficiency_mean</t>
  </si>
  <si>
    <t>RE2_Met_Target</t>
  </si>
  <si>
    <t>RE2_N</t>
  </si>
  <si>
    <t>RE3_Exit_sum</t>
  </si>
  <si>
    <t>RE3_Exit_mean</t>
  </si>
  <si>
    <t>RE3_N</t>
  </si>
  <si>
    <t>RE4_ELA_Meeting_sum</t>
  </si>
  <si>
    <t>RE4_ELA_Meeting_mean</t>
  </si>
  <si>
    <t>RE4_ELA_N</t>
  </si>
  <si>
    <t>RE4_Math_Meeting_sum</t>
  </si>
  <si>
    <t>RE4_Math_Meeting_mean</t>
  </si>
  <si>
    <t>RE4_MATH_N</t>
  </si>
  <si>
    <t>RE4_ELA_Meeting_sum_SWD</t>
  </si>
  <si>
    <t>RE4_ELA_Meeting_mean_SWD</t>
  </si>
  <si>
    <t>RE4_ELA_N_SWD</t>
  </si>
  <si>
    <t>RE4_Math_Meeting_sum_SWD</t>
  </si>
  <si>
    <t>RE4_Math_Meeting_mean_SWD</t>
  </si>
  <si>
    <t>RE4_MATH_N_SWD</t>
  </si>
  <si>
    <t>RE5_NotMeeting_Agg_sum</t>
  </si>
  <si>
    <t>RE5_NotMeeting_Agg_mean</t>
  </si>
  <si>
    <t>RE5_N</t>
  </si>
  <si>
    <t>DistrictName</t>
  </si>
  <si>
    <t>Total_Students</t>
  </si>
  <si>
    <t>Participation_Rate</t>
  </si>
  <si>
    <t>ProgressRate_K8.18</t>
  </si>
  <si>
    <t>ProgressRate_HS.18</t>
  </si>
  <si>
    <t>DI_K8.17</t>
  </si>
  <si>
    <t>DI_HS.17</t>
  </si>
  <si>
    <t>DistrictN_K8.18</t>
  </si>
  <si>
    <t>DistrictN_HS.18</t>
  </si>
  <si>
    <t>RE1_N_K8</t>
  </si>
  <si>
    <t>RE1_N_HS</t>
  </si>
  <si>
    <t>District N</t>
  </si>
  <si>
    <t>RE1_PercentMakingProgress</t>
  </si>
  <si>
    <t>RE1_PercentMakingProgress_K8</t>
  </si>
  <si>
    <t>RE1_PercentMakingProgress_HS</t>
  </si>
  <si>
    <t>RE1_Diff.Index_K8</t>
  </si>
  <si>
    <t>RE1_Diff.Index_HS</t>
  </si>
  <si>
    <t>MetProg.K8.18</t>
  </si>
  <si>
    <t>Met Rate.K8.18</t>
  </si>
  <si>
    <t>RE1_MetProgressTarget_K8</t>
  </si>
  <si>
    <t>RE1_ProgressTarget_K8</t>
  </si>
  <si>
    <t>Met Rate.HS.18</t>
  </si>
  <si>
    <t>RE1_ProgressTarget_HS</t>
  </si>
  <si>
    <t>RE1_MetProgressTarget_HS</t>
  </si>
  <si>
    <t>RE1_PercentMakingProgress_SWD</t>
  </si>
  <si>
    <t>RE2_Percent_AttainingProficiency</t>
  </si>
  <si>
    <t>RE3_Exited_Percent</t>
  </si>
  <si>
    <t>TitleIII</t>
  </si>
  <si>
    <t>Reporting Element 4: Number of FELs who took the Math MCAS tests.</t>
  </si>
  <si>
    <t>Three Levels of Results:</t>
  </si>
  <si>
    <t>AggregateCode</t>
  </si>
  <si>
    <t>AggregateName</t>
  </si>
  <si>
    <t>*</t>
  </si>
  <si>
    <t>To identify the number of students making each reporting category, multiple the Total_N by the Percent</t>
  </si>
  <si>
    <t>**</t>
  </si>
  <si>
    <t>RE2_Total_N</t>
  </si>
  <si>
    <t>RE3_Total_N</t>
  </si>
  <si>
    <t>RE4_ELA_Total_N</t>
  </si>
  <si>
    <t>RE4_MATH_Total_N</t>
  </si>
  <si>
    <t>RE5_Total_N</t>
  </si>
  <si>
    <t>Reporting Element 5: Percent of eligible ELs who have not attained English language proficiency within 5 years of initial classification as an English learner (see above) and enrolled in Massachusetts public schools.</t>
  </si>
  <si>
    <t>Reporting Element 3: Percent of ELs who exited EL status based on their attainment of English language proficiency.</t>
  </si>
  <si>
    <t>Reporting Element 3: Number of ELs who attained English language proficiency based on ACCESS test scores.</t>
  </si>
  <si>
    <t>Reporting Element 2: Indicator of whether the district met attainment target. 1=met target, 0=did not meet target.</t>
  </si>
  <si>
    <t>Reporting Element 1: Percent of EL students with disabilities (SWD) who are making progress toward attaining English language proficiency as determined by the ACCESS tests.</t>
  </si>
  <si>
    <t>Reporting Element 1: Number of EL students with disabilities (SWD) with a progress determination.</t>
  </si>
  <si>
    <t>Reporting Element 1: Met Progress Target for grades 9-12 (0 if not met, 1 if met).</t>
  </si>
  <si>
    <t>Reporting Element 1: Progress Target for grades 9-12, based on Difficulty Index Quartile.</t>
  </si>
  <si>
    <t>Reporting Element 1: Percent of eligible ELs in grades 9-12 who are making progress toward attaining English language proficiency as determined by the ACCESS exam.</t>
  </si>
  <si>
    <t>Reporting Element 1: Met Progress Target for grades K-8 (0 if not met, 1 if met).</t>
  </si>
  <si>
    <t>Reporting Element 1: Average Difficulty Index for grades 9-12, 2017.</t>
  </si>
  <si>
    <t>Reporting Element 1: Percent of eligible ELs in grades K-8 who are making progress toward English language proficiency as determined by the ACCESS tests.</t>
  </si>
  <si>
    <t>Reporting Element 1: Progress Target for grades K-8, based on Difficulty Index Quartile.</t>
  </si>
  <si>
    <t>Reporting Element 1: Average Difficulty Index for grades K-8, 2017.</t>
  </si>
  <si>
    <r>
      <t>Percent of ELs participating in the ACCESS and ALT ACCESS assessments.</t>
    </r>
    <r>
      <rPr>
        <sz val="8"/>
        <color rgb="FFC00000"/>
        <rFont val="Cambria"/>
        <family val="1"/>
        <scheme val="major"/>
      </rPr>
      <t>**</t>
    </r>
  </si>
  <si>
    <t>Indicator for Title III Districts (or for Consortia in the District/Consortia file). 1=Title III districts; 0=not Title III district.</t>
  </si>
  <si>
    <t>Consortia/District File (Official Consortia or District Name); District File (Official District Name); School File (Official School Name).</t>
  </si>
  <si>
    <t>Consortia/District File (Official consortia code); District File (Official District Code); School File (Official School Code).</t>
  </si>
  <si>
    <r>
      <t>Description</t>
    </r>
    <r>
      <rPr>
        <sz val="14"/>
        <color rgb="FFC00000"/>
        <rFont val="Cambria"/>
        <family val="1"/>
        <scheme val="major"/>
      </rPr>
      <t>*,**</t>
    </r>
  </si>
  <si>
    <r>
      <rPr>
        <b/>
        <sz val="11"/>
        <color rgb="FFBE400E"/>
        <rFont val="Calibri"/>
        <family val="2"/>
        <scheme val="minor"/>
      </rPr>
      <t>District/Consortia Results:</t>
    </r>
    <r>
      <rPr>
        <b/>
        <sz val="11"/>
        <color rgb="FF99334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Publicly reported K-12 results for Title III districts and/or consortia with at least 20 students for each reporting category (results are filtered by reporting category if Ns fall below 20 in that category)</t>
    </r>
  </si>
  <si>
    <r>
      <rPr>
        <b/>
        <sz val="11"/>
        <color rgb="FFBE400E"/>
        <rFont val="Calibri"/>
        <family val="2"/>
        <scheme val="minor"/>
      </rPr>
      <t>District Results:</t>
    </r>
    <r>
      <rPr>
        <b/>
        <sz val="11"/>
        <rFont val="Calibri"/>
        <family val="2"/>
        <scheme val="minor"/>
      </rPr>
      <t xml:space="preserve"> -- Grades K-12 results for all districts</t>
    </r>
  </si>
  <si>
    <r>
      <rPr>
        <b/>
        <sz val="11"/>
        <color rgb="FFBE400E"/>
        <rFont val="Calibri"/>
        <family val="2"/>
        <scheme val="minor"/>
      </rPr>
      <t>School Results:</t>
    </r>
    <r>
      <rPr>
        <b/>
        <sz val="11"/>
        <color theme="8" tint="-0.249977111117893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-- Grade K-12 results for all schools</t>
    </r>
  </si>
  <si>
    <t>Reporting Element 2: Percent of ELs in district attaining English language proficiency based on ACCESS test scores.  (Proficiency is identified as reaching an overall ACCESS 2.0 level of 4.2 and a Literacy level of 3.9.  Students taking ACCESS-ALT cannot reach EL proficiency on the test.)</t>
  </si>
  <si>
    <t>Reporting Element 2: Target percentage of ELs in district attaining English language proficiency; aggregate targets are based on students' years in MA.</t>
  </si>
  <si>
    <t>Reporting Element 4: Number of FELs who took the nextGen ELA MCAS tests.</t>
  </si>
  <si>
    <t>Reporting Element 4: Percent of FELs who achieved Meeting Expectations or higher on the nextGen MCAS tests in Math.</t>
  </si>
  <si>
    <t>Reporting Element 4: Percent of FELs who achieved Meeting Expectations or higher on the nextGen MCAS tests in ELA.</t>
  </si>
  <si>
    <t>Reporting Element 4: Percent of FELs with disabilities who achieved Meeting Expectations or higher on the nextGen MCAS tests in ELA.</t>
  </si>
  <si>
    <t>Reporting Element 4: Number of FELs with disabilities who took the nextGen Math MCAS tests.</t>
  </si>
  <si>
    <t>Reporting Element 4: Percent of FELs with disabilities who achieved Meeting Expectations or higher on the nextGen MCAS tests in Math.</t>
  </si>
  <si>
    <r>
      <t>Total number of ELs eligible to take ACCESS assessments</t>
    </r>
    <r>
      <rPr>
        <sz val="8"/>
        <color rgb="FFC00000"/>
        <rFont val="Cambria"/>
        <family val="1"/>
        <scheme val="major"/>
      </rPr>
      <t>*</t>
    </r>
    <r>
      <rPr>
        <sz val="8"/>
        <color theme="8" tint="-0.499984740745262"/>
        <rFont val="Cambria"/>
        <family val="1"/>
        <scheme val="major"/>
      </rPr>
      <t xml:space="preserve"> </t>
    </r>
    <r>
      <rPr>
        <sz val="8"/>
        <color rgb="FFC00000"/>
        <rFont val="Cambria"/>
        <family val="1"/>
        <scheme val="major"/>
      </rPr>
      <t>(To calculate the number of students participating, multiply Total_Students and Participation Rate.)</t>
    </r>
  </si>
  <si>
    <t>RE1_Total_N</t>
  </si>
  <si>
    <t>Reporting Element 1: Total number of eligible ELs for grades K-12 progress determination.</t>
  </si>
  <si>
    <r>
      <t>Reporting Element 1: Number of eligible ELs in grades K-8 for progress determination.</t>
    </r>
    <r>
      <rPr>
        <sz val="8"/>
        <color rgb="FFC00000"/>
        <rFont val="Cambria"/>
        <family val="1"/>
        <scheme val="major"/>
      </rPr>
      <t>* (To calculate the number of students making progress, multiply RE1_N_K8 and RE1_PercentMakingProgress_K8.)</t>
    </r>
  </si>
  <si>
    <r>
      <t>Reporting Element 1: Number of eligible ELs in grades 9-12 for progress determination.</t>
    </r>
    <r>
      <rPr>
        <sz val="8"/>
        <color rgb="FFC00000"/>
        <rFont val="Cambria"/>
        <family val="1"/>
        <scheme val="major"/>
      </rPr>
      <t>* (To calculate the number of students making progress, multiply RE1_N_HS and RE1_PercentMakingProgress_HS.)</t>
    </r>
  </si>
  <si>
    <t>All results combine ACCESS and Alternate ACCESS results/students</t>
  </si>
  <si>
    <r>
      <t>Reporting Element 1: Number of EL students with disabilities (SWD) with a progress determination</t>
    </r>
    <r>
      <rPr>
        <sz val="8"/>
        <color rgb="FFFF0000"/>
        <rFont val="Cambria"/>
        <family val="1"/>
        <scheme val="major"/>
      </rPr>
      <t>.* (To calculate the number of SWDs making progress, multiply RE1_N_SWD and RE1_PercentMakingProgress_SWD.)</t>
    </r>
  </si>
  <si>
    <r>
      <t>Description</t>
    </r>
    <r>
      <rPr>
        <sz val="14"/>
        <color rgb="FFC00000"/>
        <rFont val="Cambria"/>
        <family val="1"/>
        <scheme val="major"/>
      </rPr>
      <t>*,**,***</t>
    </r>
  </si>
  <si>
    <t>***</t>
  </si>
  <si>
    <t>Percents are displayed as proportions to allow for the calculation of student numbers, as described above (*)</t>
  </si>
  <si>
    <r>
      <t xml:space="preserve">Reporting Element 2: Number of ELs included in the total to be counted toward ACCESS attainment target: All students whose ACCESS test status is 'T' (tested), 'ALT' (ACCESS-ALT), or 'ABS' (Absent) are included.  </t>
    </r>
    <r>
      <rPr>
        <sz val="8"/>
        <color rgb="FFFF0000"/>
        <rFont val="Cambria"/>
        <family val="1"/>
        <scheme val="major"/>
      </rPr>
      <t>* (To calculate the number of students attaining proficiency, multiply RE2_Total_N and RE2_Percent_AttainingProficiency.)</t>
    </r>
  </si>
  <si>
    <r>
      <t>Reporting Element 3: Number of ELs who attained English language proficiency based on ACCESS test scores.</t>
    </r>
    <r>
      <rPr>
        <sz val="8"/>
        <color rgb="FFFF0000"/>
        <rFont val="Cambria"/>
        <family val="1"/>
        <scheme val="major"/>
      </rPr>
      <t>* (To calculate the number of proficient students who exited EL status multiple RE3_Total_N and RE3_Exited_Percent.)</t>
    </r>
  </si>
  <si>
    <t>Reporting Element 1: Percent of eligible ELs across all grades who are making progress toward attaining English language proficiency as determined by the ACCESS tests.</t>
  </si>
  <si>
    <r>
      <t>Reporting Element 5: Number of students who are within 5 years of initial classification as an EL (one baseline year and 5 years to attain proficiency, six years total) and enrolled in Massachusetts public schools.</t>
    </r>
    <r>
      <rPr>
        <sz val="8"/>
        <color rgb="FFFF0000"/>
        <rFont val="Cambria"/>
        <family val="1"/>
        <scheme val="major"/>
      </rPr>
      <t>* (To calculate the number of students not attaining proficiency withing 6 years, multiply RE5_Total_N and RE5_Not_Attaining_Proficiency_Percent.)</t>
    </r>
  </si>
  <si>
    <r>
      <t xml:space="preserve">ACCESS </t>
    </r>
    <r>
      <rPr>
        <b/>
        <sz val="11"/>
        <color rgb="FFFF0000"/>
        <rFont val="Cambria"/>
        <family val="1"/>
        <scheme val="major"/>
      </rPr>
      <t>2018</t>
    </r>
    <r>
      <rPr>
        <b/>
        <sz val="11"/>
        <rFont val="Cambria"/>
        <family val="1"/>
        <scheme val="major"/>
      </rPr>
      <t xml:space="preserve"> Reporting Element Aggregations File Layout</t>
    </r>
    <r>
      <rPr>
        <sz val="11"/>
        <rFont val="Cambria"/>
        <family val="1"/>
        <scheme val="major"/>
      </rPr>
      <t xml:space="preserve"> *updated 2/15/19</t>
    </r>
  </si>
  <si>
    <r>
      <t xml:space="preserve">ACCESS </t>
    </r>
    <r>
      <rPr>
        <b/>
        <sz val="11"/>
        <color rgb="FFFF0000"/>
        <rFont val="Cambria"/>
        <family val="1"/>
        <scheme val="major"/>
      </rPr>
      <t>2017</t>
    </r>
    <r>
      <rPr>
        <b/>
        <sz val="11"/>
        <rFont val="Cambria"/>
        <family val="1"/>
        <scheme val="major"/>
      </rPr>
      <t xml:space="preserve"> Reporting Element Aggregations File Layout</t>
    </r>
    <r>
      <rPr>
        <sz val="11"/>
        <rFont val="Cambria"/>
        <family val="1"/>
        <scheme val="major"/>
      </rPr>
      <t xml:space="preserve"> *updated 2/15/19</t>
    </r>
  </si>
  <si>
    <t>Note: 2017 Results DO NOT INCLUDE a) Progress Targets for RE 1 and b) Results for RE 4</t>
  </si>
  <si>
    <t>RE4_Math_Meeting_Standards_
Percent_SWD</t>
  </si>
  <si>
    <t>RE5_Not_Attaining_Proficiency_
Percent</t>
  </si>
  <si>
    <t>RE4_ELA_Meeting_Standards_
Percent_SWD</t>
  </si>
  <si>
    <r>
      <t>Total number of ELs eligible to take ACCESS assessments</t>
    </r>
    <r>
      <rPr>
        <sz val="8"/>
        <color rgb="FFC00000"/>
        <rFont val="Cambria"/>
        <family val="1"/>
        <scheme val="major"/>
      </rPr>
      <t/>
    </r>
  </si>
  <si>
    <t>Number o f students completing the ACCESS or Alternative ACCESS tests.</t>
  </si>
  <si>
    <t>Percent of ELs completing the ACCESS and ALT ACCESS assessments.</t>
  </si>
  <si>
    <t>Participation_N</t>
  </si>
  <si>
    <t>Consortia</t>
  </si>
  <si>
    <t>OrgCode</t>
  </si>
  <si>
    <t>Text</t>
  </si>
  <si>
    <t>ConsortiaName</t>
  </si>
  <si>
    <t>(</t>
  </si>
  <si>
    <t>)</t>
  </si>
  <si>
    <t>=</t>
  </si>
  <si>
    <t>Consortia Rename</t>
  </si>
  <si>
    <t>Total_Students.18</t>
  </si>
  <si>
    <t>Participation_N.18</t>
  </si>
  <si>
    <t>Participation_Rate.18</t>
  </si>
  <si>
    <t>Progress_Total_N.18</t>
  </si>
  <si>
    <t>ProgressRate.18</t>
  </si>
  <si>
    <t>Reporting Element 1: Number of eligible ELs in grades K-8 for progress determination.</t>
  </si>
  <si>
    <t>ProgressN.K8.18</t>
  </si>
  <si>
    <t>RE1_Progress_N</t>
  </si>
  <si>
    <t>Reporting Element 1: Number of Els making progress.</t>
  </si>
  <si>
    <t>Progress_N.18</t>
  </si>
  <si>
    <t>RE1_Total_N_K8</t>
  </si>
  <si>
    <t>Reporting Element 1: Number of Els making progress in grades K-8.</t>
  </si>
  <si>
    <t>Progress_Total_N.K8.18</t>
  </si>
  <si>
    <t>Reporting Element 1: Percent of eligible ELs in grades HS who are making progress toward English language proficiency as determined by the ACCESS tests.</t>
  </si>
  <si>
    <t>Reporting Element 1: Number of eligible ELs in grades 9-12 for progress determination.</t>
  </si>
  <si>
    <t>MetRate.K8.18</t>
  </si>
  <si>
    <t>Progress_Total_N.HS.18</t>
  </si>
  <si>
    <t>ProgressN.HS.18</t>
  </si>
  <si>
    <t>MetRate.HS.18</t>
  </si>
  <si>
    <t>MetProg.HS.18</t>
  </si>
  <si>
    <t>Reporting Element 1: Number of EL students with disabilities (SWD) making progress.</t>
  </si>
  <si>
    <t xml:space="preserve">Reporting Element 2: Number of ELs included in the total to be counted toward ACCESS attainment target: All students whose ACCESS test status is 'T' (tested), 'ALT' (ACCESS-ALT), or 'ABS' (Absent) are included. </t>
  </si>
  <si>
    <t xml:space="preserve">Reporting Element 2: Percent of ELs in district attaining English language proficiency based on ACCESS test scores.  </t>
  </si>
  <si>
    <t>Reporting Element 2: Number of Els attaining the ACCESS proficiency target.  (Proficiency is identified as reaching an overall ACCESS 2.0 level of 4.2 and a Literacy level of 3.9.  Students taking ACCESS-ALT cannot reach EL proficiency on the test.)</t>
  </si>
  <si>
    <t>Reporting Element 3: Number of ELs who exited EL status based on their attainment of English languge proficiency.</t>
  </si>
  <si>
    <t>RE4_ELA_MeetingStandards_
Percent</t>
  </si>
  <si>
    <t>RE4_Math_MeetingStandards_
Percent</t>
  </si>
  <si>
    <t>Reporting Element 4: Number of FELs who achieved Meeting Expectations or higher on the nextGen MCAS tests in ELA.</t>
  </si>
  <si>
    <t>Reporting Element 4: Number of FELs who achieved Meeting Expectations or higher on the nextGen MCAS tests in Math.</t>
  </si>
  <si>
    <t>RE4_Math_N</t>
  </si>
  <si>
    <t>Reporting Element 4: Number of FELs with disabilities who took the nextGen ELA MCAS tests.</t>
  </si>
  <si>
    <t>Reporting Element 4: Number of FELs with disabilities who achieved Meeting Expectations or higher on the nextGen MCAS tests in ELA.</t>
  </si>
  <si>
    <t>RE4_Math_N_SWD</t>
  </si>
  <si>
    <t>Reporting Element 4: Number of FELs with disabilities who achieved Meeting Expectations or higher on the nextGen MCAS tests in Math.</t>
  </si>
  <si>
    <t xml:space="preserve">Percents are displayed as proportions </t>
  </si>
  <si>
    <t>RE5_Not_Attaining_Proficiency_
N</t>
  </si>
  <si>
    <t>Reporting Element 5: Number of students who are within 5 years of initial classification as an EL (one baseline year and 5 years to attain proficiency, six years total of enrollment in Massachusetts public schools).</t>
  </si>
  <si>
    <t>Reporting Element 5: Number of eligible ELs who have not attained English language proficiency within 5 years of initial classification as an English learner (see description in #45).</t>
  </si>
  <si>
    <t>Reporting Element 5: Percent of eligible ELs who have not attained English language proficiency within 5 years of initial classification as an English learner (see description in #45).</t>
  </si>
  <si>
    <t>RE4_Math_MeetingStandards_N_
SWD</t>
  </si>
  <si>
    <t>RE4_ELA_MeetingStandards_N_
SWD</t>
  </si>
  <si>
    <t>RE4_Math_MeetingStandards_N</t>
  </si>
  <si>
    <t>RE4_ELA_MeetingStandards_N</t>
  </si>
  <si>
    <t>RE3_Exited_N</t>
  </si>
  <si>
    <t>RE2_Profiency_N</t>
  </si>
  <si>
    <t>RE1_Total_N_SWD</t>
  </si>
  <si>
    <t>RE1_Progress_N_HS</t>
  </si>
  <si>
    <t>RE1_Total_N_HS</t>
  </si>
  <si>
    <t>RE1_Progress_N_K8</t>
  </si>
  <si>
    <t>RE1_Progress_N_SWD</t>
  </si>
  <si>
    <t>RE4_ELA_Total_N_SWD</t>
  </si>
  <si>
    <t>RE4_Math_Total_N_SWD</t>
  </si>
  <si>
    <t>RE5_Not_Attaining_Proficiency_N</t>
  </si>
  <si>
    <t>RE5_Not_Attaining_Proficiency_Percent</t>
  </si>
  <si>
    <t>Adminyear</t>
  </si>
  <si>
    <t>Description</t>
  </si>
  <si>
    <t>OrgName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</si>
  <si>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</si>
  <si>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</si>
  <si>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</si>
  <si>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</si>
  <si>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</si>
  <si>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</si>
  <si>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</si>
  <si>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</si>
  <si>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</si>
  <si>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</si>
  <si>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</si>
  <si>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</si>
  <si>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</si>
  <si>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</si>
  <si>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</si>
  <si>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</si>
  <si>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</si>
  <si>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</si>
  <si>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</si>
  <si>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</si>
  <si>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</si>
  <si>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</si>
  <si>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</si>
  <si>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</si>
  <si>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</si>
  <si>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</si>
  <si>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</si>
  <si>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</si>
  <si>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</si>
  <si>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</si>
  <si>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</si>
  <si>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</si>
  <si>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</si>
  <si>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RE2_Proficiency_N</t>
  </si>
  <si>
    <t>Participation_Percent</t>
  </si>
  <si>
    <t>AH</t>
  </si>
  <si>
    <t>AI</t>
  </si>
  <si>
    <t>AJ</t>
  </si>
  <si>
    <t>AK</t>
  </si>
  <si>
    <t>AL</t>
  </si>
  <si>
    <t>AM</t>
  </si>
  <si>
    <t>AN</t>
  </si>
  <si>
    <t>AO</t>
  </si>
  <si>
    <t>Mean_SGPA_2019</t>
  </si>
  <si>
    <t>RE1_PercentMakingProgress_K8_2019</t>
  </si>
  <si>
    <t>RE1_Diff.Index_K8_2019</t>
  </si>
  <si>
    <t>RE1_Diff.Index.Quartile_K8_2019</t>
  </si>
  <si>
    <t>RE1_PercentMakingProgress_ALL</t>
  </si>
  <si>
    <t>RE1_Diff.Index_HS_2019</t>
  </si>
  <si>
    <t>RE1_Diff.Index.Quartile_HS_2019</t>
  </si>
  <si>
    <t xml:space="preserve">Reporting Element 1: Average Difficulty Index for grades K-8 </t>
  </si>
  <si>
    <t>RE1_PercentMakingProgress_HS_2019</t>
  </si>
  <si>
    <t>Total number of English Learners (ELs) eligible to take ACCESS assessments</t>
  </si>
  <si>
    <r>
      <t xml:space="preserve">ACCESS Reporting Element Aggregations File Layout  </t>
    </r>
    <r>
      <rPr>
        <sz val="11"/>
        <color rgb="FFFF0000"/>
        <rFont val="Times New Roman"/>
        <family val="1"/>
      </rPr>
      <t>*last updated on 2/2/2021</t>
    </r>
  </si>
  <si>
    <t>Official District/Consortium Code (District/Consortium-level results); Official School Code (School-level results)</t>
  </si>
  <si>
    <t>Official District/Consortium Name (District/Consortium-level results); Official School Name (School-level results)</t>
  </si>
  <si>
    <t>Year of test administration</t>
  </si>
  <si>
    <t>Number of students completing the ACCESS or Alternative ACCESS tests</t>
  </si>
  <si>
    <t>Percent of ELs completing the ACCESS and ALT ACCESS assessments</t>
  </si>
  <si>
    <t>Reporting Element 1: Total number of eligible ELs for grades K-12 progress determination</t>
  </si>
  <si>
    <t>Reporting Element 1: Number of ELs making progress</t>
  </si>
  <si>
    <t>Reporting Element 1: Percent of eligible ELs across all grades who are making progress toward attaining English language proficiency as determined by the ACCESS tests</t>
  </si>
  <si>
    <t>Reporting Element 1: Average Difficulty Index for grades K-8 in 2019</t>
  </si>
  <si>
    <t>Reporting Element 1: Average Difficulty Index Quartile for grades K-8 in 2019</t>
  </si>
  <si>
    <t>Reporting Element 1: Percent of eligible ELs in grades K-8 who are making progress toward attaining English language proficiency as determined by the ACCESS tests in 2019</t>
  </si>
  <si>
    <t>Reporting Element 1: Number of eligible ELs in grades K-8 for progress determination</t>
  </si>
  <si>
    <t>Reporting Element 1: Number of ELs making progress in grades K-8</t>
  </si>
  <si>
    <t>Reporting Element 1: Percent of eligible ELs in grades K-8 who are making progress toward English language proficiency as determined by the ACCESS tests</t>
  </si>
  <si>
    <t>Reporting Element 1: Progress Target for grades K-8, based on Difficulty Index Quartile</t>
  </si>
  <si>
    <t>Reporting Element 1: Met Progress Target for grades K-8 (0 if not met, 1 if met)</t>
  </si>
  <si>
    <t>Reporting Element 1: Average Difficulty Index for grades 9-12 in 2019</t>
  </si>
  <si>
    <t>Reporting Element 1: Average Difficulty Index Quartile for grades 9-12 in 2019</t>
  </si>
  <si>
    <t>Reporting Element 1: Percent of eligible ELs in grades 9-12 who are making progress toward attaining English language proficiency as determined by the ACCESS tests in 2019</t>
  </si>
  <si>
    <t>Reporting Element 1: Average Difficulty Index for grades 9-12</t>
  </si>
  <si>
    <t>Reporting Element 1: Number of eligible ELs in grades 9-12 for progress determination</t>
  </si>
  <si>
    <t>Reporting Element 1: Number of ELs making progress in grades 9-12</t>
  </si>
  <si>
    <t>Reporting Element 1: Progress Target for grades 9-12, based on Difficulty Index Quartile</t>
  </si>
  <si>
    <t>Reporting Element 1: Met Progress Target for grades 9-12 (0 if not met, 1 if met)</t>
  </si>
  <si>
    <t>Reporting Element 1: Number of EL students with disabilities (SWD) with a progress determination</t>
  </si>
  <si>
    <t>Reporting Element 1: Number of EL students with disabilities (SWD) making progress</t>
  </si>
  <si>
    <t>Reporting Element 1: Percent of EL students with disabilities (SWD) who are making progress toward attaining English language proficiency as determined by the ACCESS tests</t>
  </si>
  <si>
    <t>Reporting Element 2: Number of ELs included in the total to be counted toward ACCESS attainment target: All students whose ACCESS test status is 'T' (tested), 'ALT' (ACCESS-ALT), or 'ABS' (Absent) are included</t>
  </si>
  <si>
    <t>Reporting Element 2: Number of ELs attaining the ACCESS proficiency target (Proficiency is identified as reaching an overall ACCESS level of 4.2 and a Literacy level of 3.9.  Students taking ACCESS-ALT cannot reach EL proficiency on the test.)</t>
  </si>
  <si>
    <t>Reporting Element 2: Percent of ELs in district attaining English language proficiency based on ACCESS test scores (Proficiency is identified as reaching an overall ACCESS level of 4.2 and a Literacy level of 3.9.  Students taking ACCESS-ALT cannot reach EL proficiency on the test.)</t>
  </si>
  <si>
    <t>Reporting Element 3: Number of ELs who attained English language proficiency based on attaining overall composite Level 4.2 and Literacy 3.9 on ACCESS</t>
  </si>
  <si>
    <t>Reporting Element 3: Number of ELs who exited EL status based on their attainment of English languge proficiency (overall Level 4.2 and Literacy 3.9 on ACCESS)</t>
  </si>
  <si>
    <t>Reporting Element 3: Percent of ELs who exited EL status based on their attainment of English language proficiency (overall Level 4.2 and Literacy 3.9 on ACCESS)</t>
  </si>
  <si>
    <t>Reporting Element 5: Number of students who are within 5 years of initial classification as an EL (one baseline year and 5 years to attain proficiency, six years total of enrollment in Massachusetts public schools)</t>
  </si>
  <si>
    <t>Reporting Element 5: Number of eligible ELs who have not attained English language proficiency within 5 years of initial classification as an English learner  (one baseline year and 5 years to attain proficiency, six years total of enrollment in Massachusetts public schools)</t>
  </si>
  <si>
    <t>Reporting Element 5: Percent of eligible ELs who have not attained English language proficiency within 5 years of initial classification as an English learner (one baseline year and 5 years to attain proficiency, six years total of enrollment in Massachusetts public schools)</t>
  </si>
  <si>
    <t>Average ACCESS SGP (Student Growth Percentile) for all students in 2019</t>
  </si>
  <si>
    <t>Mean_SGPA_2020</t>
  </si>
  <si>
    <t>Average ACCESS SGP (Student Growth Percentile) for all students in 2020</t>
  </si>
  <si>
    <t>Reporting Element 1: Percent of eligible ELs in grades 9-12 who are making progress toward attaining English language proficiency as determined by the ACCESS tests</t>
  </si>
  <si>
    <r>
      <rPr>
        <b/>
        <u/>
        <sz val="12"/>
        <color rgb="FF0070C0"/>
        <rFont val="Times New Roman"/>
        <family val="1"/>
      </rPr>
      <t>Note</t>
    </r>
    <r>
      <rPr>
        <b/>
        <sz val="12"/>
        <color rgb="FF0070C0"/>
        <rFont val="Times New Roman"/>
        <family val="1"/>
      </rPr>
      <t>: All data are for 2020 unless specified by the suffix  "_2019" for the year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</si>
</sst>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rgb="FF006100"/>
      <name val="Calibri"/>
      <family val="2"/>
      <scheme val="minor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8"/>
      <color theme="8" tint="-0.499984740745262"/>
      <name val="Cambria"/>
      <family val="1"/>
      <scheme val="major"/>
    </font>
    <font>
      <sz val="8"/>
      <color rgb="FFC00000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0"/>
      <color rgb="FFC00000"/>
      <name val="Cambria"/>
      <family val="1"/>
      <scheme val="major"/>
    </font>
    <font>
      <b/>
      <sz val="10"/>
      <name val="Cambria"/>
      <family val="1"/>
      <scheme val="major"/>
    </font>
    <font>
      <sz val="14"/>
      <color rgb="FFC00000"/>
      <name val="Cambria"/>
      <family val="1"/>
      <scheme val="major"/>
    </font>
    <font>
      <sz val="10"/>
      <color rgb="FFC00000"/>
      <name val="Calibri"/>
      <family val="2"/>
      <scheme val="minor"/>
    </font>
    <font>
      <b/>
      <sz val="11"/>
      <color rgb="FF993344"/>
      <name val="Calibri"/>
      <family val="2"/>
      <scheme val="minor"/>
    </font>
    <font>
      <b/>
      <sz val="11"/>
      <color rgb="FFBE400E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8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Cambria"/>
      <family val="1"/>
      <scheme val="major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u/>
      <sz val="12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86">
    <xf numFmtId="0" fontId="0" fillId="0" borderId="0" xfId="0"/>
    <xf numFmtId="0" fontId="3" fillId="0" borderId="0" xfId="1" applyFont="1" applyFill="1" applyAlignment="1">
      <alignment vertical="top" wrapText="1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5" fillId="0" borderId="0" xfId="2"/>
    <xf numFmtId="0" fontId="5" fillId="0" borderId="1" xfId="2" applyBorder="1" applyAlignment="1">
      <alignment vertical="center"/>
    </xf>
    <xf numFmtId="0" fontId="5" fillId="0" borderId="1" xfId="2" applyFont="1" applyBorder="1" applyAlignment="1">
      <alignment vertical="center"/>
    </xf>
    <xf numFmtId="0" fontId="7" fillId="0" borderId="0" xfId="2" applyFont="1" applyAlignment="1">
      <alignment horizontal="center" vertical="top" wrapText="1"/>
    </xf>
    <xf numFmtId="0" fontId="7" fillId="0" borderId="0" xfId="1" applyFont="1" applyFill="1" applyAlignment="1">
      <alignment vertical="top" wrapText="1"/>
    </xf>
    <xf numFmtId="0" fontId="11" fillId="0" borderId="1" xfId="2" applyFont="1" applyFill="1" applyBorder="1" applyAlignment="1">
      <alignment horizontal="left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top" wrapText="1"/>
    </xf>
    <xf numFmtId="0" fontId="16" fillId="0" borderId="0" xfId="2" applyFont="1" applyBorder="1"/>
    <xf numFmtId="0" fontId="17" fillId="0" borderId="0" xfId="2" applyFont="1" applyBorder="1"/>
    <xf numFmtId="0" fontId="16" fillId="0" borderId="0" xfId="2" applyFont="1" applyBorder="1" applyAlignment="1">
      <alignment wrapText="1"/>
    </xf>
    <xf numFmtId="0" fontId="17" fillId="0" borderId="0" xfId="2" applyFont="1" applyBorder="1" applyAlignment="1">
      <alignment wrapText="1"/>
    </xf>
    <xf numFmtId="0" fontId="5" fillId="0" borderId="0" xfId="2" applyAlignment="1">
      <alignment wrapText="1"/>
    </xf>
    <xf numFmtId="0" fontId="12" fillId="0" borderId="0" xfId="2" applyFont="1" applyAlignment="1">
      <alignment horizontal="left" vertical="top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left" vertical="center" wrapText="1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quotePrefix="1"/>
    <xf numFmtId="0" fontId="29" fillId="0" borderId="0" xfId="0" applyFont="1" applyAlignment="1"/>
    <xf numFmtId="0" fontId="30" fillId="3" borderId="1" xfId="2" applyFont="1" applyFill="1" applyBorder="1" applyAlignment="1">
      <alignment horizontal="center" vertical="center" wrapText="1" shrinkToFit="1"/>
    </xf>
    <xf numFmtId="0" fontId="27" fillId="3" borderId="1" xfId="2" applyFont="1" applyFill="1" applyBorder="1" applyAlignment="1">
      <alignment horizontal="center" vertical="center" wrapText="1" shrinkToFit="1"/>
    </xf>
    <xf numFmtId="0" fontId="27" fillId="0" borderId="0" xfId="2" applyFont="1" applyFill="1" applyAlignment="1">
      <alignment vertical="top" wrapText="1" shrinkToFit="1"/>
    </xf>
    <xf numFmtId="0" fontId="29" fillId="0" borderId="0" xfId="0" applyFont="1" applyAlignment="1">
      <alignment wrapText="1" shrinkToFit="1"/>
    </xf>
    <xf numFmtId="0" fontId="29" fillId="0" borderId="0" xfId="0" applyFont="1" applyFill="1" applyAlignment="1">
      <alignment wrapText="1" shrinkToFit="1"/>
    </xf>
    <xf numFmtId="0" fontId="29" fillId="0" borderId="0" xfId="0" applyFont="1"/>
    <xf numFmtId="0" fontId="31" fillId="0" borderId="0" xfId="2" applyFont="1" applyAlignment="1">
      <alignment horizontal="left" vertical="center"/>
    </xf>
    <xf numFmtId="0" fontId="32" fillId="0" borderId="0" xfId="2" applyFont="1" applyAlignment="1">
      <alignment horizontal="left" vertical="top" wrapText="1"/>
    </xf>
    <xf numFmtId="0" fontId="32" fillId="0" borderId="0" xfId="2" applyFont="1" applyAlignment="1">
      <alignment horizontal="center" vertical="top" wrapText="1"/>
    </xf>
    <xf numFmtId="0" fontId="32" fillId="0" borderId="0" xfId="1" applyFont="1" applyFill="1" applyAlignment="1">
      <alignment vertical="top" wrapText="1"/>
    </xf>
    <xf numFmtId="0" fontId="32" fillId="0" borderId="0" xfId="2" applyFont="1" applyAlignment="1">
      <alignment vertical="top" wrapText="1"/>
    </xf>
    <xf numFmtId="0" fontId="30" fillId="3" borderId="2" xfId="2" applyFont="1" applyFill="1" applyBorder="1" applyAlignment="1">
      <alignment horizontal="center" vertical="center" wrapText="1" shrinkToFit="1"/>
    </xf>
    <xf numFmtId="0" fontId="28" fillId="0" borderId="3" xfId="2" applyFont="1" applyFill="1" applyBorder="1" applyAlignment="1">
      <alignment horizontal="center" vertical="center" wrapText="1" shrinkToFit="1"/>
    </xf>
    <xf numFmtId="0" fontId="28" fillId="0" borderId="4" xfId="2" applyFont="1" applyFill="1" applyBorder="1" applyAlignment="1">
      <alignment horizontal="center" vertical="center" wrapText="1" shrinkToFit="1"/>
    </xf>
    <xf numFmtId="0" fontId="28" fillId="0" borderId="5" xfId="2" applyFont="1" applyFill="1" applyBorder="1" applyAlignment="1">
      <alignment horizontal="center" vertical="center" wrapText="1" shrinkToFit="1"/>
    </xf>
    <xf numFmtId="0" fontId="27" fillId="3" borderId="6" xfId="2" applyFont="1" applyFill="1" applyBorder="1" applyAlignment="1">
      <alignment horizontal="center" vertical="center" wrapText="1" shrinkToFit="1"/>
    </xf>
    <xf numFmtId="0" fontId="28" fillId="0" borderId="7" xfId="2" applyFont="1" applyFill="1" applyBorder="1" applyAlignment="1">
      <alignment horizontal="left" vertical="center" wrapText="1" shrinkToFit="1"/>
    </xf>
    <xf numFmtId="0" fontId="28" fillId="0" borderId="8" xfId="2" applyFont="1" applyFill="1" applyBorder="1" applyAlignment="1">
      <alignment horizontal="left" vertical="center" wrapText="1" shrinkToFit="1"/>
    </xf>
    <xf numFmtId="0" fontId="36" fillId="0" borderId="8" xfId="2" applyFont="1" applyFill="1" applyBorder="1" applyAlignment="1">
      <alignment horizontal="left" vertical="center" wrapText="1" shrinkToFit="1"/>
    </xf>
    <xf numFmtId="0" fontId="28" fillId="0" borderId="9" xfId="2" applyFont="1" applyFill="1" applyBorder="1" applyAlignment="1">
      <alignment horizontal="left" vertical="center" wrapText="1" shrinkToFit="1"/>
    </xf>
    <xf numFmtId="0" fontId="28" fillId="0" borderId="10" xfId="2" applyFont="1" applyFill="1" applyBorder="1" applyAlignment="1">
      <alignment horizontal="center" vertical="center" wrapText="1" shrinkToFit="1"/>
    </xf>
    <xf numFmtId="0" fontId="28" fillId="0" borderId="11" xfId="2" applyFont="1" applyFill="1" applyBorder="1" applyAlignment="1">
      <alignment horizontal="center" vertical="center" wrapText="1" shrinkToFit="1"/>
    </xf>
    <xf numFmtId="0" fontId="36" fillId="0" borderId="11" xfId="2" applyFont="1" applyFill="1" applyBorder="1" applyAlignment="1">
      <alignment horizontal="center" vertical="center" wrapText="1" shrinkToFit="1"/>
    </xf>
    <xf numFmtId="0" fontId="28" fillId="0" borderId="12" xfId="2" applyFont="1" applyFill="1" applyBorder="1" applyAlignment="1">
      <alignment horizontal="center" vertical="center" wrapText="1" shrinkToFit="1"/>
    </xf>
    <xf numFmtId="0" fontId="28" fillId="0" borderId="13" xfId="2" applyFont="1" applyFill="1" applyBorder="1" applyAlignment="1">
      <alignment horizontal="left" vertical="center" wrapText="1" shrinkToFit="1"/>
    </xf>
    <xf numFmtId="0" fontId="28" fillId="0" borderId="14" xfId="2" applyFont="1" applyFill="1" applyBorder="1" applyAlignment="1">
      <alignment horizontal="left" vertical="center" wrapText="1" shrinkToFit="1"/>
    </xf>
    <xf numFmtId="0" fontId="36" fillId="0" borderId="14" xfId="2" applyFont="1" applyFill="1" applyBorder="1" applyAlignment="1">
      <alignment horizontal="left" vertical="center" wrapText="1" shrinkToFit="1"/>
    </xf>
    <xf numFmtId="0" fontId="28" fillId="0" borderId="15" xfId="2" applyFont="1" applyFill="1" applyBorder="1" applyAlignment="1">
      <alignment horizontal="left" vertical="center" wrapText="1" shrinkToFit="1"/>
    </xf>
    <xf numFmtId="0" fontId="28" fillId="0" borderId="7" xfId="2" applyFont="1" applyFill="1" applyBorder="1" applyAlignment="1">
      <alignment horizontal="center" vertical="center" wrapText="1" shrinkToFit="1"/>
    </xf>
    <xf numFmtId="0" fontId="28" fillId="0" borderId="8" xfId="2" applyFont="1" applyFill="1" applyBorder="1" applyAlignment="1">
      <alignment horizontal="center" vertical="center" wrapText="1" shrinkToFit="1"/>
    </xf>
    <xf numFmtId="0" fontId="36" fillId="0" borderId="8" xfId="2" applyFont="1" applyFill="1" applyBorder="1" applyAlignment="1">
      <alignment horizontal="center" vertical="center" wrapText="1" shrinkToFit="1"/>
    </xf>
    <xf numFmtId="0" fontId="28" fillId="0" borderId="9" xfId="2" applyFont="1" applyFill="1" applyBorder="1" applyAlignment="1">
      <alignment horizontal="center" vertical="center" wrapText="1" shrinkToFit="1"/>
    </xf>
    <xf numFmtId="0" fontId="36" fillId="0" borderId="4" xfId="2" applyFont="1" applyFill="1" applyBorder="1" applyAlignment="1">
      <alignment horizontal="center" vertical="center" wrapText="1" shrinkToFit="1"/>
    </xf>
    <xf numFmtId="0" fontId="28" fillId="4" borderId="4" xfId="2" applyFont="1" applyFill="1" applyBorder="1" applyAlignment="1">
      <alignment horizontal="center" vertical="center" wrapText="1" shrinkToFit="1"/>
    </xf>
    <xf numFmtId="0" fontId="28" fillId="4" borderId="8" xfId="2" applyFont="1" applyFill="1" applyBorder="1" applyAlignment="1">
      <alignment horizontal="left" vertical="center" wrapText="1" shrinkToFit="1"/>
    </xf>
    <xf numFmtId="0" fontId="28" fillId="4" borderId="11" xfId="2" applyFont="1" applyFill="1" applyBorder="1" applyAlignment="1">
      <alignment horizontal="center" vertical="center" wrapText="1" shrinkToFit="1"/>
    </xf>
    <xf numFmtId="0" fontId="28" fillId="4" borderId="8" xfId="2" applyFont="1" applyFill="1" applyBorder="1" applyAlignment="1">
      <alignment horizontal="center" vertical="center" wrapText="1" shrinkToFit="1"/>
    </xf>
    <xf numFmtId="0" fontId="28" fillId="4" borderId="14" xfId="2" applyFont="1" applyFill="1" applyBorder="1" applyAlignment="1">
      <alignment horizontal="left" vertical="center" wrapText="1" shrinkToFit="1"/>
    </xf>
    <xf numFmtId="0" fontId="36" fillId="4" borderId="4" xfId="2" applyFont="1" applyFill="1" applyBorder="1" applyAlignment="1">
      <alignment horizontal="center" vertical="center" wrapText="1" shrinkToFit="1"/>
    </xf>
    <xf numFmtId="0" fontId="36" fillId="4" borderId="8" xfId="2" applyFont="1" applyFill="1" applyBorder="1" applyAlignment="1">
      <alignment horizontal="left" vertical="center" wrapText="1" shrinkToFit="1"/>
    </xf>
    <xf numFmtId="0" fontId="36" fillId="4" borderId="11" xfId="2" applyFont="1" applyFill="1" applyBorder="1" applyAlignment="1">
      <alignment horizontal="center" vertical="center" wrapText="1" shrinkToFit="1"/>
    </xf>
    <xf numFmtId="0" fontId="36" fillId="4" borderId="8" xfId="2" applyFont="1" applyFill="1" applyBorder="1" applyAlignment="1">
      <alignment horizontal="center" vertical="center" wrapText="1" shrinkToFit="1"/>
    </xf>
    <xf numFmtId="0" fontId="36" fillId="4" borderId="14" xfId="2" applyFont="1" applyFill="1" applyBorder="1" applyAlignment="1">
      <alignment horizontal="left" vertical="center" wrapText="1" shrinkToFit="1"/>
    </xf>
    <xf numFmtId="0" fontId="35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horizontal="left" vertical="center"/>
    </xf>
    <xf numFmtId="0" fontId="17" fillId="0" borderId="0" xfId="2" applyFont="1" applyBorder="1" applyAlignment="1"/>
    <xf numFmtId="0" fontId="17" fillId="0" borderId="0" xfId="0" applyFont="1" applyBorder="1" applyAlignment="1"/>
    <xf numFmtId="0" fontId="12" fillId="0" borderId="0" xfId="2" applyFont="1" applyAlignment="1">
      <alignment horizontal="left" vertical="top"/>
    </xf>
    <xf numFmtId="0" fontId="0" fillId="0" borderId="0" xfId="0" applyAlignment="1">
      <alignment vertical="top"/>
    </xf>
    <xf numFmtId="0" fontId="25" fillId="0" borderId="0" xfId="2" applyFont="1" applyAlignment="1">
      <alignment horizontal="left" vertical="top"/>
    </xf>
    <xf numFmtId="0" fontId="26" fillId="0" borderId="0" xfId="0" applyFont="1" applyAlignment="1">
      <alignment vertical="top"/>
    </xf>
    <xf numFmtId="0" fontId="23" fillId="0" borderId="0" xfId="2" applyFont="1" applyAlignment="1">
      <alignment horizontal="left" vertical="top"/>
    </xf>
    <xf numFmtId="0" fontId="20" fillId="0" borderId="0" xfId="0" applyFont="1" applyAlignment="1">
      <alignment vertical="top"/>
    </xf>
    <xf numFmtId="0" fontId="8" fillId="0" borderId="0" xfId="2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2" applyFont="1" applyBorder="1" applyAlignment="1">
      <alignment wrapText="1"/>
    </xf>
    <xf numFmtId="0" fontId="17" fillId="0" borderId="0" xfId="0" applyFont="1" applyBorder="1" applyAlignment="1">
      <alignment wrapText="1"/>
    </xf>
  </cellXfs>
  <cellStyles count="3">
    <cellStyle name="Good" xfId="1" builtinId="26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E400E"/>
      <color rgb="FFC00000"/>
      <color rgb="FF9933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C59A-12C2-417D-9C53-9F69D58D9D05}">
  <sheetPr>
    <pageSetUpPr fitToPage="1"/>
  </sheetPr>
  <dimension ref="A1:E45"/>
  <sheetViews>
    <sheetView tabSelected="1" zoomScale="115" zoomScaleNormal="115" workbookViewId="0">
      <selection activeCell="B4" sqref="B4"/>
    </sheetView>
  </sheetViews>
  <sheetFormatPr defaultColWidth="9.140625" defaultRowHeight="15" x14ac:dyDescent="0.2"/>
  <cols>
    <col min="1" max="1" width="8.28515625" style="34" customWidth="1"/>
    <col min="2" max="2" width="38.85546875" style="34" customWidth="1"/>
    <col min="3" max="4" width="9.140625" style="34"/>
    <col min="5" max="5" width="84.85546875" style="34" customWidth="1"/>
    <col min="6" max="16384" width="9.140625" style="34"/>
  </cols>
  <sheetData>
    <row r="1" spans="1:5" s="39" customFormat="1" ht="28.5" customHeight="1" x14ac:dyDescent="0.2">
      <c r="A1" s="35" t="s">
        <v>258</v>
      </c>
      <c r="B1" s="36"/>
      <c r="C1" s="37"/>
      <c r="D1" s="37"/>
      <c r="E1" s="38"/>
    </row>
    <row r="2" spans="1:5" s="28" customFormat="1" ht="20.25" customHeight="1" x14ac:dyDescent="0.2">
      <c r="A2" s="72" t="s">
        <v>299</v>
      </c>
      <c r="B2" s="73"/>
      <c r="C2" s="73"/>
      <c r="D2" s="73"/>
      <c r="E2" s="73"/>
    </row>
    <row r="4" spans="1:5" s="31" customFormat="1" ht="36.75" customHeight="1" x14ac:dyDescent="0.2">
      <c r="A4" s="40" t="s">
        <v>2</v>
      </c>
      <c r="B4" s="29" t="s">
        <v>3</v>
      </c>
      <c r="C4" s="44" t="s">
        <v>5</v>
      </c>
      <c r="D4" s="30" t="s">
        <v>6</v>
      </c>
      <c r="E4" s="29" t="s">
        <v>203</v>
      </c>
    </row>
    <row r="5" spans="1:5" s="32" customFormat="1" ht="31.5" x14ac:dyDescent="0.2">
      <c r="A5" s="41" t="s">
        <v>205</v>
      </c>
      <c r="B5" s="45" t="s">
        <v>141</v>
      </c>
      <c r="C5" s="49" t="s">
        <v>142</v>
      </c>
      <c r="D5" s="57">
        <v>8</v>
      </c>
      <c r="E5" s="53" t="s">
        <v>259</v>
      </c>
    </row>
    <row r="6" spans="1:5" s="32" customFormat="1" ht="31.5" x14ac:dyDescent="0.2">
      <c r="A6" s="62" t="s">
        <v>206</v>
      </c>
      <c r="B6" s="63" t="s">
        <v>204</v>
      </c>
      <c r="C6" s="64" t="s">
        <v>142</v>
      </c>
      <c r="D6" s="65">
        <v>50</v>
      </c>
      <c r="E6" s="66" t="s">
        <v>260</v>
      </c>
    </row>
    <row r="7" spans="1:5" s="32" customFormat="1" ht="15.75" x14ac:dyDescent="0.2">
      <c r="A7" s="42" t="s">
        <v>207</v>
      </c>
      <c r="B7" s="46" t="s">
        <v>202</v>
      </c>
      <c r="C7" s="50" t="s">
        <v>142</v>
      </c>
      <c r="D7" s="58">
        <v>4</v>
      </c>
      <c r="E7" s="54" t="s">
        <v>261</v>
      </c>
    </row>
    <row r="8" spans="1:5" s="32" customFormat="1" ht="15.75" x14ac:dyDescent="0.2">
      <c r="A8" s="62" t="s">
        <v>208</v>
      </c>
      <c r="B8" s="63" t="s">
        <v>47</v>
      </c>
      <c r="C8" s="64" t="s">
        <v>12</v>
      </c>
      <c r="D8" s="65">
        <v>5</v>
      </c>
      <c r="E8" s="66" t="s">
        <v>257</v>
      </c>
    </row>
    <row r="9" spans="1:5" s="32" customFormat="1" ht="15.75" x14ac:dyDescent="0.2">
      <c r="A9" s="42" t="s">
        <v>209</v>
      </c>
      <c r="B9" s="46" t="s">
        <v>139</v>
      </c>
      <c r="C9" s="50" t="s">
        <v>12</v>
      </c>
      <c r="D9" s="58">
        <v>5</v>
      </c>
      <c r="E9" s="54" t="s">
        <v>262</v>
      </c>
    </row>
    <row r="10" spans="1:5" s="32" customFormat="1" ht="15.75" x14ac:dyDescent="0.2">
      <c r="A10" s="62" t="s">
        <v>210</v>
      </c>
      <c r="B10" s="63" t="s">
        <v>239</v>
      </c>
      <c r="C10" s="64" t="s">
        <v>12</v>
      </c>
      <c r="D10" s="65">
        <v>5</v>
      </c>
      <c r="E10" s="66" t="s">
        <v>263</v>
      </c>
    </row>
    <row r="11" spans="1:5" s="32" customFormat="1" ht="15.75" x14ac:dyDescent="0.2">
      <c r="A11" s="61" t="s">
        <v>211</v>
      </c>
      <c r="B11" s="47" t="s">
        <v>248</v>
      </c>
      <c r="C11" s="51" t="s">
        <v>12</v>
      </c>
      <c r="D11" s="59">
        <v>5</v>
      </c>
      <c r="E11" s="55" t="s">
        <v>295</v>
      </c>
    </row>
    <row r="12" spans="1:5" s="32" customFormat="1" ht="15.75" x14ac:dyDescent="0.2">
      <c r="A12" s="67" t="s">
        <v>212</v>
      </c>
      <c r="B12" s="68" t="s">
        <v>296</v>
      </c>
      <c r="C12" s="69" t="s">
        <v>12</v>
      </c>
      <c r="D12" s="70">
        <v>5</v>
      </c>
      <c r="E12" s="71" t="s">
        <v>297</v>
      </c>
    </row>
    <row r="13" spans="1:5" s="32" customFormat="1" ht="15.75" x14ac:dyDescent="0.2">
      <c r="A13" s="42" t="s">
        <v>213</v>
      </c>
      <c r="B13" s="46" t="s">
        <v>117</v>
      </c>
      <c r="C13" s="50" t="s">
        <v>12</v>
      </c>
      <c r="D13" s="58">
        <v>5</v>
      </c>
      <c r="E13" s="54" t="s">
        <v>264</v>
      </c>
    </row>
    <row r="14" spans="1:5" s="32" customFormat="1" ht="15.75" x14ac:dyDescent="0.2">
      <c r="A14" s="62" t="s">
        <v>214</v>
      </c>
      <c r="B14" s="63" t="s">
        <v>155</v>
      </c>
      <c r="C14" s="64" t="s">
        <v>12</v>
      </c>
      <c r="D14" s="65">
        <v>5</v>
      </c>
      <c r="E14" s="66" t="s">
        <v>265</v>
      </c>
    </row>
    <row r="15" spans="1:5" s="32" customFormat="1" ht="31.5" x14ac:dyDescent="0.2">
      <c r="A15" s="42" t="s">
        <v>215</v>
      </c>
      <c r="B15" s="46" t="s">
        <v>252</v>
      </c>
      <c r="C15" s="50" t="s">
        <v>12</v>
      </c>
      <c r="D15" s="58">
        <v>5</v>
      </c>
      <c r="E15" s="54" t="s">
        <v>266</v>
      </c>
    </row>
    <row r="16" spans="1:5" s="33" customFormat="1" ht="15.75" x14ac:dyDescent="0.2">
      <c r="A16" s="62" t="s">
        <v>216</v>
      </c>
      <c r="B16" s="63" t="s">
        <v>250</v>
      </c>
      <c r="C16" s="64" t="s">
        <v>12</v>
      </c>
      <c r="D16" s="65">
        <v>3</v>
      </c>
      <c r="E16" s="66" t="s">
        <v>267</v>
      </c>
    </row>
    <row r="17" spans="1:5" s="33" customFormat="1" ht="15.75" x14ac:dyDescent="0.2">
      <c r="A17" s="42" t="s">
        <v>217</v>
      </c>
      <c r="B17" s="46" t="s">
        <v>251</v>
      </c>
      <c r="C17" s="50" t="s">
        <v>12</v>
      </c>
      <c r="D17" s="58">
        <v>3</v>
      </c>
      <c r="E17" s="54" t="s">
        <v>268</v>
      </c>
    </row>
    <row r="18" spans="1:5" s="33" customFormat="1" ht="31.5" x14ac:dyDescent="0.2">
      <c r="A18" s="62" t="s">
        <v>218</v>
      </c>
      <c r="B18" s="63" t="s">
        <v>249</v>
      </c>
      <c r="C18" s="64" t="s">
        <v>12</v>
      </c>
      <c r="D18" s="65">
        <v>5</v>
      </c>
      <c r="E18" s="66" t="s">
        <v>269</v>
      </c>
    </row>
    <row r="19" spans="1:5" s="32" customFormat="1" ht="15.75" x14ac:dyDescent="0.2">
      <c r="A19" s="42" t="s">
        <v>219</v>
      </c>
      <c r="B19" s="46" t="s">
        <v>61</v>
      </c>
      <c r="C19" s="50" t="s">
        <v>12</v>
      </c>
      <c r="D19" s="58">
        <v>3</v>
      </c>
      <c r="E19" s="54" t="s">
        <v>255</v>
      </c>
    </row>
    <row r="20" spans="1:5" s="32" customFormat="1" ht="15.75" x14ac:dyDescent="0.2">
      <c r="A20" s="62" t="s">
        <v>220</v>
      </c>
      <c r="B20" s="63" t="s">
        <v>158</v>
      </c>
      <c r="C20" s="64" t="s">
        <v>12</v>
      </c>
      <c r="D20" s="65">
        <v>5</v>
      </c>
      <c r="E20" s="66" t="s">
        <v>270</v>
      </c>
    </row>
    <row r="21" spans="1:5" s="32" customFormat="1" ht="15.75" x14ac:dyDescent="0.2">
      <c r="A21" s="42" t="s">
        <v>221</v>
      </c>
      <c r="B21" s="46" t="s">
        <v>196</v>
      </c>
      <c r="C21" s="50" t="s">
        <v>12</v>
      </c>
      <c r="D21" s="58">
        <v>5</v>
      </c>
      <c r="E21" s="54" t="s">
        <v>271</v>
      </c>
    </row>
    <row r="22" spans="1:5" s="32" customFormat="1" ht="31.5" x14ac:dyDescent="0.2">
      <c r="A22" s="62" t="s">
        <v>222</v>
      </c>
      <c r="B22" s="63" t="s">
        <v>59</v>
      </c>
      <c r="C22" s="64" t="s">
        <v>12</v>
      </c>
      <c r="D22" s="65">
        <v>5</v>
      </c>
      <c r="E22" s="66" t="s">
        <v>272</v>
      </c>
    </row>
    <row r="23" spans="1:5" s="32" customFormat="1" ht="15.75" x14ac:dyDescent="0.2">
      <c r="A23" s="42" t="s">
        <v>223</v>
      </c>
      <c r="B23" s="46" t="s">
        <v>66</v>
      </c>
      <c r="C23" s="50" t="s">
        <v>12</v>
      </c>
      <c r="D23" s="58">
        <v>5</v>
      </c>
      <c r="E23" s="54" t="s">
        <v>273</v>
      </c>
    </row>
    <row r="24" spans="1:5" s="32" customFormat="1" ht="15.75" x14ac:dyDescent="0.2">
      <c r="A24" s="62" t="s">
        <v>224</v>
      </c>
      <c r="B24" s="63" t="s">
        <v>65</v>
      </c>
      <c r="C24" s="64" t="s">
        <v>12</v>
      </c>
      <c r="D24" s="65">
        <v>1</v>
      </c>
      <c r="E24" s="66" t="s">
        <v>274</v>
      </c>
    </row>
    <row r="25" spans="1:5" s="33" customFormat="1" ht="15.75" x14ac:dyDescent="0.2">
      <c r="A25" s="42" t="s">
        <v>225</v>
      </c>
      <c r="B25" s="46" t="s">
        <v>253</v>
      </c>
      <c r="C25" s="50" t="s">
        <v>12</v>
      </c>
      <c r="D25" s="58">
        <v>3</v>
      </c>
      <c r="E25" s="54" t="s">
        <v>275</v>
      </c>
    </row>
    <row r="26" spans="1:5" s="33" customFormat="1" ht="15.75" x14ac:dyDescent="0.2">
      <c r="A26" s="62" t="s">
        <v>226</v>
      </c>
      <c r="B26" s="63" t="s">
        <v>254</v>
      </c>
      <c r="C26" s="64" t="s">
        <v>12</v>
      </c>
      <c r="D26" s="65">
        <v>3</v>
      </c>
      <c r="E26" s="66" t="s">
        <v>276</v>
      </c>
    </row>
    <row r="27" spans="1:5" s="33" customFormat="1" ht="31.5" x14ac:dyDescent="0.2">
      <c r="A27" s="42" t="s">
        <v>227</v>
      </c>
      <c r="B27" s="46" t="s">
        <v>256</v>
      </c>
      <c r="C27" s="50" t="s">
        <v>12</v>
      </c>
      <c r="D27" s="58">
        <v>5</v>
      </c>
      <c r="E27" s="54" t="s">
        <v>277</v>
      </c>
    </row>
    <row r="28" spans="1:5" s="32" customFormat="1" ht="15.75" x14ac:dyDescent="0.2">
      <c r="A28" s="62" t="s">
        <v>228</v>
      </c>
      <c r="B28" s="63" t="s">
        <v>62</v>
      </c>
      <c r="C28" s="64" t="s">
        <v>12</v>
      </c>
      <c r="D28" s="65">
        <v>3</v>
      </c>
      <c r="E28" s="66" t="s">
        <v>278</v>
      </c>
    </row>
    <row r="29" spans="1:5" s="32" customFormat="1" ht="15.75" x14ac:dyDescent="0.2">
      <c r="A29" s="42" t="s">
        <v>229</v>
      </c>
      <c r="B29" s="46" t="s">
        <v>195</v>
      </c>
      <c r="C29" s="50" t="s">
        <v>12</v>
      </c>
      <c r="D29" s="58">
        <v>5</v>
      </c>
      <c r="E29" s="54" t="s">
        <v>279</v>
      </c>
    </row>
    <row r="30" spans="1:5" s="32" customFormat="1" ht="15.75" x14ac:dyDescent="0.2">
      <c r="A30" s="62" t="s">
        <v>230</v>
      </c>
      <c r="B30" s="63" t="s">
        <v>194</v>
      </c>
      <c r="C30" s="64" t="s">
        <v>12</v>
      </c>
      <c r="D30" s="65">
        <v>5</v>
      </c>
      <c r="E30" s="66" t="s">
        <v>280</v>
      </c>
    </row>
    <row r="31" spans="1:5" s="32" customFormat="1" ht="31.5" x14ac:dyDescent="0.2">
      <c r="A31" s="42" t="s">
        <v>231</v>
      </c>
      <c r="B31" s="46" t="s">
        <v>60</v>
      </c>
      <c r="C31" s="50" t="s">
        <v>12</v>
      </c>
      <c r="D31" s="58">
        <v>5</v>
      </c>
      <c r="E31" s="55" t="s">
        <v>298</v>
      </c>
    </row>
    <row r="32" spans="1:5" s="32" customFormat="1" ht="15.75" x14ac:dyDescent="0.2">
      <c r="A32" s="62" t="s">
        <v>232</v>
      </c>
      <c r="B32" s="63" t="s">
        <v>68</v>
      </c>
      <c r="C32" s="64" t="s">
        <v>12</v>
      </c>
      <c r="D32" s="65">
        <v>5</v>
      </c>
      <c r="E32" s="66" t="s">
        <v>281</v>
      </c>
    </row>
    <row r="33" spans="1:5" s="32" customFormat="1" ht="15.75" x14ac:dyDescent="0.2">
      <c r="A33" s="42" t="s">
        <v>233</v>
      </c>
      <c r="B33" s="46" t="s">
        <v>69</v>
      </c>
      <c r="C33" s="50" t="s">
        <v>12</v>
      </c>
      <c r="D33" s="58">
        <v>1</v>
      </c>
      <c r="E33" s="54" t="s">
        <v>282</v>
      </c>
    </row>
    <row r="34" spans="1:5" s="32" customFormat="1" ht="31.5" x14ac:dyDescent="0.2">
      <c r="A34" s="62" t="s">
        <v>234</v>
      </c>
      <c r="B34" s="63" t="s">
        <v>193</v>
      </c>
      <c r="C34" s="64" t="s">
        <v>12</v>
      </c>
      <c r="D34" s="65">
        <v>5</v>
      </c>
      <c r="E34" s="66" t="s">
        <v>283</v>
      </c>
    </row>
    <row r="35" spans="1:5" s="32" customFormat="1" ht="15.75" x14ac:dyDescent="0.2">
      <c r="A35" s="42" t="s">
        <v>235</v>
      </c>
      <c r="B35" s="46" t="s">
        <v>197</v>
      </c>
      <c r="C35" s="50" t="s">
        <v>12</v>
      </c>
      <c r="D35" s="58">
        <v>5</v>
      </c>
      <c r="E35" s="54" t="s">
        <v>284</v>
      </c>
    </row>
    <row r="36" spans="1:5" s="32" customFormat="1" ht="31.5" x14ac:dyDescent="0.2">
      <c r="A36" s="62" t="s">
        <v>236</v>
      </c>
      <c r="B36" s="63" t="s">
        <v>70</v>
      </c>
      <c r="C36" s="64" t="s">
        <v>12</v>
      </c>
      <c r="D36" s="65">
        <v>5</v>
      </c>
      <c r="E36" s="66" t="s">
        <v>285</v>
      </c>
    </row>
    <row r="37" spans="1:5" s="32" customFormat="1" ht="47.25" x14ac:dyDescent="0.2">
      <c r="A37" s="42" t="s">
        <v>237</v>
      </c>
      <c r="B37" s="46" t="s">
        <v>81</v>
      </c>
      <c r="C37" s="50" t="s">
        <v>12</v>
      </c>
      <c r="D37" s="58">
        <v>5</v>
      </c>
      <c r="E37" s="54" t="s">
        <v>286</v>
      </c>
    </row>
    <row r="38" spans="1:5" s="32" customFormat="1" ht="47.25" x14ac:dyDescent="0.2">
      <c r="A38" s="62" t="s">
        <v>240</v>
      </c>
      <c r="B38" s="63" t="s">
        <v>238</v>
      </c>
      <c r="C38" s="64" t="s">
        <v>12</v>
      </c>
      <c r="D38" s="65">
        <v>5</v>
      </c>
      <c r="E38" s="66" t="s">
        <v>287</v>
      </c>
    </row>
    <row r="39" spans="1:5" s="32" customFormat="1" ht="63" x14ac:dyDescent="0.2">
      <c r="A39" s="42" t="s">
        <v>241</v>
      </c>
      <c r="B39" s="46" t="s">
        <v>71</v>
      </c>
      <c r="C39" s="50" t="s">
        <v>12</v>
      </c>
      <c r="D39" s="58">
        <v>5</v>
      </c>
      <c r="E39" s="54" t="s">
        <v>288</v>
      </c>
    </row>
    <row r="40" spans="1:5" s="32" customFormat="1" ht="31.5" x14ac:dyDescent="0.2">
      <c r="A40" s="62" t="s">
        <v>242</v>
      </c>
      <c r="B40" s="63" t="s">
        <v>82</v>
      </c>
      <c r="C40" s="64" t="s">
        <v>12</v>
      </c>
      <c r="D40" s="65">
        <v>5</v>
      </c>
      <c r="E40" s="66" t="s">
        <v>289</v>
      </c>
    </row>
    <row r="41" spans="1:5" s="32" customFormat="1" ht="31.5" x14ac:dyDescent="0.2">
      <c r="A41" s="42" t="s">
        <v>243</v>
      </c>
      <c r="B41" s="46" t="s">
        <v>191</v>
      </c>
      <c r="C41" s="50" t="s">
        <v>12</v>
      </c>
      <c r="D41" s="58">
        <v>5</v>
      </c>
      <c r="E41" s="54" t="s">
        <v>290</v>
      </c>
    </row>
    <row r="42" spans="1:5" s="32" customFormat="1" ht="31.5" x14ac:dyDescent="0.2">
      <c r="A42" s="62" t="s">
        <v>244</v>
      </c>
      <c r="B42" s="63" t="s">
        <v>72</v>
      </c>
      <c r="C42" s="64" t="s">
        <v>12</v>
      </c>
      <c r="D42" s="65">
        <v>5</v>
      </c>
      <c r="E42" s="66" t="s">
        <v>291</v>
      </c>
    </row>
    <row r="43" spans="1:5" s="32" customFormat="1" ht="47.25" x14ac:dyDescent="0.2">
      <c r="A43" s="42" t="s">
        <v>245</v>
      </c>
      <c r="B43" s="46" t="s">
        <v>85</v>
      </c>
      <c r="C43" s="50" t="s">
        <v>12</v>
      </c>
      <c r="D43" s="58">
        <v>5</v>
      </c>
      <c r="E43" s="54" t="s">
        <v>292</v>
      </c>
    </row>
    <row r="44" spans="1:5" s="32" customFormat="1" ht="47.25" x14ac:dyDescent="0.2">
      <c r="A44" s="62" t="s">
        <v>246</v>
      </c>
      <c r="B44" s="63" t="s">
        <v>200</v>
      </c>
      <c r="C44" s="64" t="s">
        <v>12</v>
      </c>
      <c r="D44" s="65">
        <v>5</v>
      </c>
      <c r="E44" s="66" t="s">
        <v>293</v>
      </c>
    </row>
    <row r="45" spans="1:5" s="32" customFormat="1" ht="47.25" x14ac:dyDescent="0.2">
      <c r="A45" s="43" t="s">
        <v>247</v>
      </c>
      <c r="B45" s="48" t="s">
        <v>201</v>
      </c>
      <c r="C45" s="52" t="s">
        <v>12</v>
      </c>
      <c r="D45" s="60">
        <v>5</v>
      </c>
      <c r="E45" s="56" t="s">
        <v>294</v>
      </c>
    </row>
  </sheetData>
  <printOptions horizontalCentered="1" verticalCentered="1"/>
  <pageMargins left="0.7" right="0.7" top="0.75" bottom="0.75" header="0.3" footer="0.3"/>
  <pageSetup scale="83" fitToHeight="2" orientation="landscape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opLeftCell="A16" workbookViewId="0">
      <selection activeCell="M29" sqref="M29"/>
    </sheetView>
  </sheetViews>
  <sheetFormatPr defaultColWidth="9.140625" defaultRowHeight="12.75" x14ac:dyDescent="0.2"/>
  <cols>
    <col min="1" max="1" width="5.85546875" style="8" customWidth="1"/>
    <col min="2" max="2" width="6.28515625" style="8" hidden="1" customWidth="1"/>
    <col min="3" max="3" width="28.85546875" style="8" hidden="1" customWidth="1"/>
    <col min="4" max="4" width="37.140625" style="8" customWidth="1"/>
    <col min="5" max="6" width="7.7109375" style="8" customWidth="1"/>
    <col min="7" max="7" width="58" style="8" customWidth="1"/>
    <col min="8" max="16384" width="9.140625" style="8"/>
  </cols>
  <sheetData>
    <row r="1" spans="1:7" s="5" customFormat="1" ht="14.25" x14ac:dyDescent="0.2">
      <c r="A1" s="76" t="s">
        <v>131</v>
      </c>
      <c r="B1" s="77"/>
      <c r="C1" s="77"/>
      <c r="D1" s="77"/>
      <c r="E1" s="77"/>
      <c r="F1" s="77"/>
      <c r="G1" s="77"/>
    </row>
    <row r="2" spans="1:7" s="5" customFormat="1" ht="14.25" x14ac:dyDescent="0.2">
      <c r="A2" s="78" t="s">
        <v>132</v>
      </c>
      <c r="B2" s="79"/>
      <c r="C2" s="79"/>
      <c r="D2" s="79"/>
      <c r="E2" s="79"/>
      <c r="F2" s="79"/>
      <c r="G2" s="79"/>
    </row>
    <row r="3" spans="1:7" s="5" customFormat="1" ht="14.25" x14ac:dyDescent="0.2">
      <c r="A3" s="2"/>
      <c r="B3" s="3"/>
      <c r="C3" s="4"/>
      <c r="D3" s="4"/>
      <c r="E3" s="3"/>
      <c r="F3" s="3"/>
      <c r="G3" s="1"/>
    </row>
    <row r="4" spans="1:7" s="5" customFormat="1" ht="15.75" x14ac:dyDescent="0.2">
      <c r="A4" s="80" t="s">
        <v>75</v>
      </c>
      <c r="B4" s="81"/>
      <c r="C4" s="81"/>
      <c r="D4" s="81"/>
      <c r="E4" s="11"/>
      <c r="F4" s="11"/>
      <c r="G4" s="12"/>
    </row>
    <row r="5" spans="1:7" s="5" customFormat="1" x14ac:dyDescent="0.2">
      <c r="A5" s="82" t="s">
        <v>105</v>
      </c>
      <c r="B5" s="83"/>
      <c r="C5" s="83"/>
      <c r="D5" s="83"/>
      <c r="E5" s="83"/>
      <c r="F5" s="83"/>
      <c r="G5" s="83"/>
    </row>
    <row r="6" spans="1:7" s="5" customFormat="1" x14ac:dyDescent="0.2">
      <c r="A6" s="82" t="s">
        <v>106</v>
      </c>
      <c r="B6" s="83"/>
      <c r="C6" s="83"/>
      <c r="D6" s="83"/>
      <c r="E6" s="83"/>
      <c r="F6" s="83"/>
      <c r="G6" s="83"/>
    </row>
    <row r="7" spans="1:7" s="5" customFormat="1" x14ac:dyDescent="0.2">
      <c r="A7" s="82" t="s">
        <v>107</v>
      </c>
      <c r="B7" s="83"/>
      <c r="C7" s="83"/>
      <c r="D7" s="83"/>
      <c r="E7" s="83"/>
      <c r="F7" s="83"/>
      <c r="G7" s="83"/>
    </row>
    <row r="8" spans="1:7" s="5" customFormat="1" ht="11.25" x14ac:dyDescent="0.2">
      <c r="A8" s="3"/>
      <c r="B8" s="3"/>
      <c r="C8" s="4"/>
      <c r="D8" s="4"/>
      <c r="E8" s="3"/>
      <c r="F8" s="3"/>
      <c r="G8" s="6"/>
    </row>
    <row r="9" spans="1:7" s="7" customFormat="1" ht="25.5" x14ac:dyDescent="0.2">
      <c r="A9" s="14" t="s">
        <v>2</v>
      </c>
      <c r="B9" s="14" t="s">
        <v>4</v>
      </c>
      <c r="C9" s="14" t="s">
        <v>3</v>
      </c>
      <c r="D9" s="14" t="s">
        <v>3</v>
      </c>
      <c r="E9" s="15" t="s">
        <v>5</v>
      </c>
      <c r="F9" s="15" t="s">
        <v>6</v>
      </c>
      <c r="G9" s="16" t="s">
        <v>123</v>
      </c>
    </row>
    <row r="10" spans="1:7" ht="21" x14ac:dyDescent="0.2">
      <c r="A10" s="23">
        <v>1</v>
      </c>
      <c r="B10" s="23"/>
      <c r="C10" s="23" t="s">
        <v>1</v>
      </c>
      <c r="D10" s="24" t="s">
        <v>76</v>
      </c>
      <c r="E10" s="9"/>
      <c r="F10" s="9"/>
      <c r="G10" s="13" t="s">
        <v>103</v>
      </c>
    </row>
    <row r="11" spans="1:7" ht="21" x14ac:dyDescent="0.2">
      <c r="A11" s="23">
        <v>2</v>
      </c>
      <c r="B11" s="23"/>
      <c r="C11" s="23" t="s">
        <v>46</v>
      </c>
      <c r="D11" s="24" t="s">
        <v>77</v>
      </c>
      <c r="E11" s="10"/>
      <c r="F11" s="10"/>
      <c r="G11" s="13" t="s">
        <v>102</v>
      </c>
    </row>
    <row r="12" spans="1:7" ht="21" x14ac:dyDescent="0.2">
      <c r="A12" s="23">
        <v>3</v>
      </c>
      <c r="B12" s="23"/>
      <c r="C12" s="23"/>
      <c r="D12" s="24" t="s">
        <v>73</v>
      </c>
      <c r="E12" s="10"/>
      <c r="F12" s="10"/>
      <c r="G12" s="13" t="s">
        <v>101</v>
      </c>
    </row>
    <row r="13" spans="1:7" ht="21" x14ac:dyDescent="0.2">
      <c r="A13" s="23">
        <v>4</v>
      </c>
      <c r="B13" s="23"/>
      <c r="C13" s="23" t="s">
        <v>11</v>
      </c>
      <c r="D13" s="24" t="s">
        <v>47</v>
      </c>
      <c r="E13" s="9"/>
      <c r="F13" s="9"/>
      <c r="G13" s="13" t="s">
        <v>116</v>
      </c>
    </row>
    <row r="14" spans="1:7" ht="21.75" customHeight="1" x14ac:dyDescent="0.2">
      <c r="A14" s="23">
        <v>5</v>
      </c>
      <c r="B14" s="23"/>
      <c r="C14" s="23"/>
      <c r="D14" s="24" t="s">
        <v>48</v>
      </c>
      <c r="E14" s="9"/>
      <c r="F14" s="9"/>
      <c r="G14" s="13" t="s">
        <v>100</v>
      </c>
    </row>
    <row r="15" spans="1:7" ht="21" x14ac:dyDescent="0.2">
      <c r="A15" s="23">
        <v>6</v>
      </c>
      <c r="B15" s="23"/>
      <c r="C15" s="23" t="s">
        <v>57</v>
      </c>
      <c r="D15" s="24" t="s">
        <v>117</v>
      </c>
      <c r="E15" s="9"/>
      <c r="F15" s="9"/>
      <c r="G15" s="13" t="s">
        <v>118</v>
      </c>
    </row>
    <row r="16" spans="1:7" ht="31.5" x14ac:dyDescent="0.2">
      <c r="A16" s="23">
        <v>7</v>
      </c>
      <c r="B16" s="23"/>
      <c r="C16" s="23" t="s">
        <v>14</v>
      </c>
      <c r="D16" s="24" t="s">
        <v>58</v>
      </c>
      <c r="E16" s="9"/>
      <c r="F16" s="9"/>
      <c r="G16" s="13" t="s">
        <v>128</v>
      </c>
    </row>
    <row r="17" spans="1:7" ht="14.25" customHeight="1" x14ac:dyDescent="0.2">
      <c r="A17" s="23">
        <v>8</v>
      </c>
      <c r="B17" s="23"/>
      <c r="C17" s="23" t="s">
        <v>51</v>
      </c>
      <c r="D17" s="24" t="s">
        <v>61</v>
      </c>
      <c r="E17" s="9"/>
      <c r="F17" s="9"/>
      <c r="G17" s="13" t="s">
        <v>99</v>
      </c>
    </row>
    <row r="18" spans="1:7" ht="45.75" customHeight="1" x14ac:dyDescent="0.2">
      <c r="A18" s="23">
        <v>9</v>
      </c>
      <c r="B18" s="23"/>
      <c r="C18" s="23" t="s">
        <v>53</v>
      </c>
      <c r="D18" s="24" t="s">
        <v>55</v>
      </c>
      <c r="E18" s="9"/>
      <c r="F18" s="9"/>
      <c r="G18" s="13" t="s">
        <v>119</v>
      </c>
    </row>
    <row r="19" spans="1:7" ht="21" x14ac:dyDescent="0.2">
      <c r="A19" s="23">
        <v>10</v>
      </c>
      <c r="B19" s="23"/>
      <c r="C19" s="23" t="s">
        <v>49</v>
      </c>
      <c r="D19" s="24" t="s">
        <v>59</v>
      </c>
      <c r="E19" s="9"/>
      <c r="F19" s="9"/>
      <c r="G19" s="13" t="s">
        <v>97</v>
      </c>
    </row>
    <row r="20" spans="1:7" ht="14.25" x14ac:dyDescent="0.2">
      <c r="A20" s="23">
        <v>11</v>
      </c>
      <c r="B20" s="23"/>
      <c r="C20" s="23" t="s">
        <v>52</v>
      </c>
      <c r="D20" s="24" t="s">
        <v>62</v>
      </c>
      <c r="E20" s="9"/>
      <c r="F20" s="9"/>
      <c r="G20" s="13" t="s">
        <v>96</v>
      </c>
    </row>
    <row r="21" spans="1:7" ht="31.5" x14ac:dyDescent="0.2">
      <c r="A21" s="23">
        <v>12</v>
      </c>
      <c r="B21" s="23"/>
      <c r="C21" s="23" t="s">
        <v>54</v>
      </c>
      <c r="D21" s="24" t="s">
        <v>56</v>
      </c>
      <c r="E21" s="9"/>
      <c r="F21" s="9"/>
      <c r="G21" s="13" t="s">
        <v>120</v>
      </c>
    </row>
    <row r="22" spans="1:7" ht="31.5" x14ac:dyDescent="0.2">
      <c r="A22" s="23">
        <v>13</v>
      </c>
      <c r="B22" s="23"/>
      <c r="C22" s="23" t="s">
        <v>50</v>
      </c>
      <c r="D22" s="24" t="s">
        <v>60</v>
      </c>
      <c r="E22" s="9"/>
      <c r="F22" s="9"/>
      <c r="G22" s="13" t="s">
        <v>94</v>
      </c>
    </row>
    <row r="23" spans="1:7" ht="31.5" x14ac:dyDescent="0.2">
      <c r="A23" s="23">
        <v>14</v>
      </c>
      <c r="B23" s="23"/>
      <c r="C23" s="23" t="s">
        <v>22</v>
      </c>
      <c r="D23" s="24" t="s">
        <v>22</v>
      </c>
      <c r="E23" s="9"/>
      <c r="F23" s="9"/>
      <c r="G23" s="13" t="s">
        <v>122</v>
      </c>
    </row>
    <row r="24" spans="1:7" ht="31.5" x14ac:dyDescent="0.2">
      <c r="A24" s="23">
        <v>15</v>
      </c>
      <c r="B24" s="23"/>
      <c r="C24" s="23" t="s">
        <v>19</v>
      </c>
      <c r="D24" s="24" t="s">
        <v>70</v>
      </c>
      <c r="E24" s="9"/>
      <c r="F24" s="9"/>
      <c r="G24" s="13" t="s">
        <v>90</v>
      </c>
    </row>
    <row r="25" spans="1:7" ht="52.5" x14ac:dyDescent="0.2">
      <c r="A25" s="23">
        <v>16</v>
      </c>
      <c r="B25" s="23"/>
      <c r="C25" s="23" t="s">
        <v>27</v>
      </c>
      <c r="D25" s="24" t="s">
        <v>81</v>
      </c>
      <c r="E25" s="9"/>
      <c r="F25" s="9"/>
      <c r="G25" s="13" t="s">
        <v>126</v>
      </c>
    </row>
    <row r="26" spans="1:7" ht="42" x14ac:dyDescent="0.2">
      <c r="A26" s="23">
        <v>17</v>
      </c>
      <c r="B26" s="23"/>
      <c r="C26" s="23" t="s">
        <v>25</v>
      </c>
      <c r="D26" s="24" t="s">
        <v>71</v>
      </c>
      <c r="E26" s="9"/>
      <c r="F26" s="9"/>
      <c r="G26" s="13" t="s">
        <v>108</v>
      </c>
    </row>
    <row r="27" spans="1:7" ht="21" x14ac:dyDescent="0.2">
      <c r="A27" s="23">
        <v>18</v>
      </c>
      <c r="B27" s="23"/>
      <c r="C27" s="23" t="s">
        <v>23</v>
      </c>
      <c r="D27" s="24" t="s">
        <v>23</v>
      </c>
      <c r="E27" s="9"/>
      <c r="F27" s="9"/>
      <c r="G27" s="13" t="s">
        <v>109</v>
      </c>
    </row>
    <row r="28" spans="1:7" ht="21" x14ac:dyDescent="0.2">
      <c r="A28" s="23">
        <v>19</v>
      </c>
      <c r="B28" s="23"/>
      <c r="C28" s="23" t="s">
        <v>26</v>
      </c>
      <c r="D28" s="24" t="s">
        <v>26</v>
      </c>
      <c r="E28" s="9"/>
      <c r="F28" s="9"/>
      <c r="G28" s="13" t="s">
        <v>89</v>
      </c>
    </row>
    <row r="29" spans="1:7" ht="47.25" customHeight="1" x14ac:dyDescent="0.2">
      <c r="A29" s="23">
        <v>20</v>
      </c>
      <c r="B29" s="23"/>
      <c r="C29" s="23" t="s">
        <v>30</v>
      </c>
      <c r="D29" s="24" t="s">
        <v>82</v>
      </c>
      <c r="E29" s="9"/>
      <c r="F29" s="9"/>
      <c r="G29" s="13" t="s">
        <v>127</v>
      </c>
    </row>
    <row r="30" spans="1:7" ht="21" x14ac:dyDescent="0.2">
      <c r="A30" s="23">
        <v>21</v>
      </c>
      <c r="B30" s="23"/>
      <c r="C30" s="23" t="s">
        <v>29</v>
      </c>
      <c r="D30" s="24" t="s">
        <v>72</v>
      </c>
      <c r="E30" s="9"/>
      <c r="F30" s="9"/>
      <c r="G30" s="13" t="s">
        <v>87</v>
      </c>
    </row>
    <row r="31" spans="1:7" ht="52.5" x14ac:dyDescent="0.2">
      <c r="A31" s="23">
        <v>22</v>
      </c>
      <c r="B31" s="23"/>
      <c r="C31" s="23" t="s">
        <v>45</v>
      </c>
      <c r="D31" s="24" t="s">
        <v>85</v>
      </c>
      <c r="E31" s="9"/>
      <c r="F31" s="9"/>
      <c r="G31" s="13" t="s">
        <v>129</v>
      </c>
    </row>
    <row r="32" spans="1:7" ht="31.5" x14ac:dyDescent="0.2">
      <c r="A32" s="23">
        <v>23</v>
      </c>
      <c r="B32" s="23"/>
      <c r="C32" s="23" t="s">
        <v>44</v>
      </c>
      <c r="D32" s="24" t="s">
        <v>134</v>
      </c>
      <c r="E32" s="9"/>
      <c r="F32" s="9"/>
      <c r="G32" s="13" t="s">
        <v>86</v>
      </c>
    </row>
    <row r="33" spans="1:7" s="21" customFormat="1" ht="15.75" x14ac:dyDescent="0.25">
      <c r="A33" s="19" t="s">
        <v>78</v>
      </c>
      <c r="B33" s="20"/>
      <c r="C33" s="20"/>
      <c r="D33" s="84" t="s">
        <v>79</v>
      </c>
      <c r="E33" s="85"/>
      <c r="F33" s="85"/>
      <c r="G33" s="85"/>
    </row>
    <row r="34" spans="1:7" ht="15.75" x14ac:dyDescent="0.25">
      <c r="A34" s="17" t="s">
        <v>80</v>
      </c>
      <c r="B34" s="18"/>
      <c r="C34" s="18"/>
      <c r="D34" s="74" t="s">
        <v>121</v>
      </c>
      <c r="E34" s="75"/>
      <c r="F34" s="75"/>
      <c r="G34" s="75"/>
    </row>
    <row r="35" spans="1:7" ht="15.75" x14ac:dyDescent="0.25">
      <c r="A35" s="17" t="s">
        <v>124</v>
      </c>
      <c r="B35" s="18"/>
      <c r="C35" s="18"/>
      <c r="D35" s="74" t="s">
        <v>125</v>
      </c>
      <c r="E35" s="75"/>
      <c r="F35" s="75"/>
      <c r="G35" s="75"/>
    </row>
  </sheetData>
  <mergeCells count="9">
    <mergeCell ref="D35:G35"/>
    <mergeCell ref="A1:G1"/>
    <mergeCell ref="A2:G2"/>
    <mergeCell ref="A4:D4"/>
    <mergeCell ref="A5:G5"/>
    <mergeCell ref="A6:G6"/>
    <mergeCell ref="A7:G7"/>
    <mergeCell ref="D33:G33"/>
    <mergeCell ref="D34:G34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topLeftCell="D1" zoomScaleNormal="100" workbookViewId="0">
      <selection activeCell="G2" sqref="G2"/>
    </sheetView>
  </sheetViews>
  <sheetFormatPr defaultColWidth="9.140625" defaultRowHeight="12.75" x14ac:dyDescent="0.2"/>
  <cols>
    <col min="1" max="1" width="5.85546875" style="8" customWidth="1"/>
    <col min="2" max="2" width="6.28515625" style="8" hidden="1" customWidth="1"/>
    <col min="3" max="3" width="28.85546875" style="8" hidden="1" customWidth="1"/>
    <col min="4" max="4" width="37.140625" style="8" customWidth="1"/>
    <col min="5" max="5" width="9.7109375" style="8" customWidth="1"/>
    <col min="6" max="6" width="7.7109375" style="8" customWidth="1"/>
    <col min="7" max="7" width="58" style="8" customWidth="1"/>
    <col min="8" max="8" width="1.28515625" style="8" customWidth="1"/>
    <col min="9" max="9" width="24.42578125" style="8" customWidth="1"/>
    <col min="10" max="11" width="2" style="8" customWidth="1"/>
    <col min="12" max="14" width="28" style="8" customWidth="1"/>
    <col min="15" max="16384" width="9.140625" style="8"/>
  </cols>
  <sheetData>
    <row r="1" spans="1:17" s="5" customFormat="1" ht="14.25" x14ac:dyDescent="0.2">
      <c r="A1" s="22" t="s">
        <v>130</v>
      </c>
      <c r="B1" s="3"/>
      <c r="C1" s="4"/>
      <c r="D1" s="4"/>
      <c r="E1" s="3"/>
      <c r="F1" s="3"/>
      <c r="G1" s="1"/>
    </row>
    <row r="2" spans="1:17" s="5" customFormat="1" ht="14.25" x14ac:dyDescent="0.2">
      <c r="A2" s="2"/>
      <c r="B2" s="3"/>
      <c r="C2" s="4"/>
      <c r="D2" s="4"/>
      <c r="E2" s="3"/>
      <c r="F2" s="3"/>
      <c r="G2" s="1"/>
    </row>
    <row r="3" spans="1:17" s="5" customFormat="1" ht="15.75" x14ac:dyDescent="0.2">
      <c r="A3" s="80" t="s">
        <v>75</v>
      </c>
      <c r="B3" s="81"/>
      <c r="C3" s="81"/>
      <c r="D3" s="81"/>
      <c r="E3" s="11"/>
      <c r="F3" s="11"/>
      <c r="G3" s="12"/>
    </row>
    <row r="4" spans="1:17" s="5" customFormat="1" x14ac:dyDescent="0.2">
      <c r="A4" s="82" t="s">
        <v>105</v>
      </c>
      <c r="B4" s="83"/>
      <c r="C4" s="83"/>
      <c r="D4" s="83"/>
      <c r="E4" s="83"/>
      <c r="F4" s="83"/>
      <c r="G4" s="83"/>
    </row>
    <row r="5" spans="1:17" s="5" customFormat="1" x14ac:dyDescent="0.2">
      <c r="A5" s="82" t="s">
        <v>106</v>
      </c>
      <c r="B5" s="83"/>
      <c r="C5" s="83"/>
      <c r="D5" s="83"/>
      <c r="E5" s="83"/>
      <c r="F5" s="83"/>
      <c r="G5" s="83"/>
    </row>
    <row r="6" spans="1:17" s="5" customFormat="1" x14ac:dyDescent="0.2">
      <c r="A6" s="82" t="s">
        <v>107</v>
      </c>
      <c r="B6" s="83"/>
      <c r="C6" s="83"/>
      <c r="D6" s="83"/>
      <c r="E6" s="83"/>
      <c r="F6" s="83"/>
      <c r="G6" s="83"/>
    </row>
    <row r="7" spans="1:17" s="5" customFormat="1" ht="11.25" x14ac:dyDescent="0.2">
      <c r="A7" s="3"/>
      <c r="B7" s="3"/>
      <c r="C7" s="4"/>
      <c r="D7" s="4"/>
      <c r="E7" s="3"/>
      <c r="F7" s="3"/>
      <c r="G7" s="6"/>
    </row>
    <row r="8" spans="1:17" s="7" customFormat="1" ht="25.5" x14ac:dyDescent="0.2">
      <c r="A8" s="14" t="s">
        <v>2</v>
      </c>
      <c r="B8" s="14" t="s">
        <v>4</v>
      </c>
      <c r="C8" s="14" t="s">
        <v>3</v>
      </c>
      <c r="D8" s="14" t="s">
        <v>3</v>
      </c>
      <c r="E8" s="15" t="s">
        <v>5</v>
      </c>
      <c r="F8" s="15" t="s">
        <v>6</v>
      </c>
      <c r="G8" s="16" t="s">
        <v>104</v>
      </c>
      <c r="I8" s="7" t="s">
        <v>140</v>
      </c>
      <c r="L8" s="7" t="s">
        <v>147</v>
      </c>
    </row>
    <row r="9" spans="1:17" ht="21" x14ac:dyDescent="0.2">
      <c r="A9" s="23">
        <v>1</v>
      </c>
      <c r="B9" s="23"/>
      <c r="C9" s="23" t="s">
        <v>1</v>
      </c>
      <c r="D9" s="24" t="s">
        <v>76</v>
      </c>
      <c r="E9" s="25" t="s">
        <v>142</v>
      </c>
      <c r="F9" s="25">
        <v>8</v>
      </c>
      <c r="G9" s="13" t="s">
        <v>103</v>
      </c>
      <c r="I9" s="8" t="s">
        <v>141</v>
      </c>
      <c r="L9" s="8" t="str">
        <f>CONCATENATE(O9,I9,Q9,K9,P9)</f>
        <v>(OrgCode=)</v>
      </c>
      <c r="O9" s="27" t="s">
        <v>144</v>
      </c>
      <c r="P9" s="27" t="s">
        <v>145</v>
      </c>
      <c r="Q9" s="27" t="s">
        <v>146</v>
      </c>
    </row>
    <row r="10" spans="1:17" ht="21" x14ac:dyDescent="0.2">
      <c r="A10" s="23">
        <v>2</v>
      </c>
      <c r="B10" s="23"/>
      <c r="C10" s="23" t="s">
        <v>46</v>
      </c>
      <c r="D10" s="24" t="s">
        <v>77</v>
      </c>
      <c r="E10" s="26" t="s">
        <v>142</v>
      </c>
      <c r="F10" s="26">
        <v>50</v>
      </c>
      <c r="G10" s="13" t="s">
        <v>102</v>
      </c>
      <c r="I10" s="8" t="s">
        <v>143</v>
      </c>
      <c r="L10" s="8" t="str">
        <f>CONCATENATE(O10,I10,Q10,K10,P10)</f>
        <v>(ConsortiaName=)</v>
      </c>
      <c r="O10" s="27" t="s">
        <v>144</v>
      </c>
      <c r="P10" s="27" t="s">
        <v>145</v>
      </c>
      <c r="Q10" s="27" t="s">
        <v>146</v>
      </c>
    </row>
    <row r="11" spans="1:17" ht="21" x14ac:dyDescent="0.2">
      <c r="A11" s="23">
        <v>3</v>
      </c>
      <c r="B11" s="23"/>
      <c r="C11" s="23"/>
      <c r="D11" s="24" t="s">
        <v>73</v>
      </c>
      <c r="E11" s="26" t="s">
        <v>12</v>
      </c>
      <c r="F11" s="26">
        <v>1</v>
      </c>
      <c r="G11" s="13" t="s">
        <v>101</v>
      </c>
      <c r="I11" s="8" t="s">
        <v>73</v>
      </c>
      <c r="L11" s="8" t="str">
        <f>CONCATENATE(O11,I11,Q11,K11,P11)</f>
        <v>(TitleIII=)</v>
      </c>
      <c r="O11" s="27" t="s">
        <v>144</v>
      </c>
      <c r="P11" s="27" t="s">
        <v>145</v>
      </c>
      <c r="Q11" s="27" t="s">
        <v>146</v>
      </c>
    </row>
    <row r="12" spans="1:17" ht="14.25" x14ac:dyDescent="0.2">
      <c r="A12" s="23">
        <v>4</v>
      </c>
      <c r="B12" s="23"/>
      <c r="C12" s="23" t="s">
        <v>11</v>
      </c>
      <c r="D12" s="24" t="s">
        <v>47</v>
      </c>
      <c r="E12" s="25" t="s">
        <v>12</v>
      </c>
      <c r="F12" s="25">
        <v>5</v>
      </c>
      <c r="G12" s="13" t="s">
        <v>136</v>
      </c>
      <c r="I12" s="8" t="s">
        <v>148</v>
      </c>
      <c r="L12" s="8" t="str">
        <f>CONCATENATE(O12,I12,Q12,K12,D12,P12)</f>
        <v>(Total_Students.18=Total_Students)</v>
      </c>
      <c r="O12" s="27" t="s">
        <v>144</v>
      </c>
      <c r="P12" s="27" t="s">
        <v>145</v>
      </c>
      <c r="Q12" s="27" t="s">
        <v>146</v>
      </c>
    </row>
    <row r="13" spans="1:17" ht="14.25" x14ac:dyDescent="0.2">
      <c r="A13" s="23">
        <v>5</v>
      </c>
      <c r="B13" s="23"/>
      <c r="C13" s="23"/>
      <c r="D13" s="24" t="s">
        <v>139</v>
      </c>
      <c r="E13" s="25"/>
      <c r="F13" s="25"/>
      <c r="G13" s="13" t="s">
        <v>137</v>
      </c>
      <c r="I13" s="8" t="s">
        <v>149</v>
      </c>
      <c r="L13" s="8" t="str">
        <f>CONCATENATE(O13,I13,Q13,K13,D13,P13)</f>
        <v>(Participation_N.18=Participation_N)</v>
      </c>
      <c r="O13" s="27" t="s">
        <v>144</v>
      </c>
      <c r="P13" s="27" t="s">
        <v>145</v>
      </c>
      <c r="Q13" s="27" t="s">
        <v>146</v>
      </c>
    </row>
    <row r="14" spans="1:17" ht="14.25" x14ac:dyDescent="0.2">
      <c r="A14" s="23">
        <v>6</v>
      </c>
      <c r="B14" s="23"/>
      <c r="C14" s="23"/>
      <c r="D14" s="24" t="s">
        <v>48</v>
      </c>
      <c r="E14" s="25"/>
      <c r="F14" s="25"/>
      <c r="G14" s="13" t="s">
        <v>138</v>
      </c>
      <c r="I14" s="8" t="s">
        <v>150</v>
      </c>
      <c r="L14" s="8" t="str">
        <f>CONCATENATE(O14,I14,Q14,K14,D14,P14)</f>
        <v>(Participation_Rate.18=Participation_Rate)</v>
      </c>
      <c r="O14" s="27" t="s">
        <v>144</v>
      </c>
      <c r="P14" s="27" t="s">
        <v>145</v>
      </c>
      <c r="Q14" s="27" t="s">
        <v>146</v>
      </c>
    </row>
    <row r="15" spans="1:17" ht="21" x14ac:dyDescent="0.2">
      <c r="A15" s="23">
        <v>7</v>
      </c>
      <c r="B15" s="23"/>
      <c r="C15" s="23" t="s">
        <v>57</v>
      </c>
      <c r="D15" s="24" t="s">
        <v>117</v>
      </c>
      <c r="E15" s="25"/>
      <c r="F15" s="25"/>
      <c r="G15" s="13" t="s">
        <v>118</v>
      </c>
      <c r="I15" s="8" t="s">
        <v>151</v>
      </c>
      <c r="L15" s="8" t="str">
        <f>CONCATENATE(O15,I15,Q15,K15,D15,P15)</f>
        <v>(Progress_Total_N.18=RE1_Total_N)</v>
      </c>
      <c r="O15" s="27" t="s">
        <v>144</v>
      </c>
      <c r="P15" s="27" t="s">
        <v>145</v>
      </c>
      <c r="Q15" s="27" t="s">
        <v>146</v>
      </c>
    </row>
    <row r="16" spans="1:17" ht="14.25" x14ac:dyDescent="0.2">
      <c r="A16" s="23">
        <v>8</v>
      </c>
      <c r="B16" s="23"/>
      <c r="C16" s="23"/>
      <c r="D16" s="24" t="s">
        <v>155</v>
      </c>
      <c r="E16" s="25"/>
      <c r="F16" s="25"/>
      <c r="G16" s="13" t="s">
        <v>156</v>
      </c>
      <c r="I16" s="8" t="s">
        <v>157</v>
      </c>
      <c r="L16" s="8" t="str">
        <f t="shared" ref="L16:L55" si="0">CONCATENATE(O16,I16,Q16,K16,D16,P16)</f>
        <v>(Progress_N.18=RE1_Progress_N)</v>
      </c>
      <c r="O16" s="27" t="s">
        <v>144</v>
      </c>
      <c r="P16" s="27" t="s">
        <v>145</v>
      </c>
      <c r="Q16" s="27" t="s">
        <v>146</v>
      </c>
    </row>
    <row r="17" spans="1:17" ht="31.5" x14ac:dyDescent="0.2">
      <c r="A17" s="23">
        <v>9</v>
      </c>
      <c r="B17" s="23"/>
      <c r="C17" s="23" t="s">
        <v>14</v>
      </c>
      <c r="D17" s="24" t="s">
        <v>58</v>
      </c>
      <c r="E17" s="25"/>
      <c r="F17" s="25"/>
      <c r="G17" s="13" t="s">
        <v>128</v>
      </c>
      <c r="I17" s="8" t="s">
        <v>152</v>
      </c>
      <c r="L17" s="8" t="str">
        <f t="shared" si="0"/>
        <v>(ProgressRate.18=RE1_PercentMakingProgress)</v>
      </c>
      <c r="O17" s="27" t="s">
        <v>144</v>
      </c>
      <c r="P17" s="27" t="s">
        <v>145</v>
      </c>
      <c r="Q17" s="27" t="s">
        <v>146</v>
      </c>
    </row>
    <row r="18" spans="1:17" ht="14.25" x14ac:dyDescent="0.2">
      <c r="A18" s="23">
        <v>10</v>
      </c>
      <c r="B18" s="23"/>
      <c r="C18" s="23" t="s">
        <v>51</v>
      </c>
      <c r="D18" s="24" t="s">
        <v>61</v>
      </c>
      <c r="E18" s="25"/>
      <c r="F18" s="25"/>
      <c r="G18" s="13" t="s">
        <v>99</v>
      </c>
      <c r="I18" s="8" t="s">
        <v>51</v>
      </c>
      <c r="L18" s="8" t="str">
        <f t="shared" si="0"/>
        <v>(DI_K8.17=RE1_Diff.Index_K8)</v>
      </c>
      <c r="O18" s="27" t="s">
        <v>144</v>
      </c>
      <c r="P18" s="27" t="s">
        <v>145</v>
      </c>
      <c r="Q18" s="27" t="s">
        <v>146</v>
      </c>
    </row>
    <row r="19" spans="1:17" ht="21" x14ac:dyDescent="0.2">
      <c r="A19" s="23">
        <v>11</v>
      </c>
      <c r="B19" s="23"/>
      <c r="C19" s="23" t="s">
        <v>53</v>
      </c>
      <c r="D19" s="24" t="s">
        <v>158</v>
      </c>
      <c r="E19" s="25"/>
      <c r="F19" s="25"/>
      <c r="G19" s="13" t="s">
        <v>153</v>
      </c>
      <c r="I19" s="8" t="s">
        <v>160</v>
      </c>
      <c r="L19" s="8" t="str">
        <f t="shared" si="0"/>
        <v>(Progress_Total_N.K8.18=RE1_Total_N_K8)</v>
      </c>
      <c r="O19" s="27" t="s">
        <v>144</v>
      </c>
      <c r="P19" s="27" t="s">
        <v>145</v>
      </c>
      <c r="Q19" s="27" t="s">
        <v>146</v>
      </c>
    </row>
    <row r="20" spans="1:17" ht="14.25" x14ac:dyDescent="0.2">
      <c r="A20" s="23">
        <v>12</v>
      </c>
      <c r="B20" s="23"/>
      <c r="C20" s="23"/>
      <c r="D20" s="24" t="s">
        <v>196</v>
      </c>
      <c r="E20" s="25"/>
      <c r="F20" s="25"/>
      <c r="G20" s="13" t="s">
        <v>159</v>
      </c>
      <c r="I20" s="8" t="s">
        <v>154</v>
      </c>
      <c r="L20" s="8" t="str">
        <f t="shared" si="0"/>
        <v>(ProgressN.K8.18=RE1_Progress_N_K8)</v>
      </c>
      <c r="O20" s="27" t="s">
        <v>144</v>
      </c>
      <c r="P20" s="27" t="s">
        <v>145</v>
      </c>
      <c r="Q20" s="27" t="s">
        <v>146</v>
      </c>
    </row>
    <row r="21" spans="1:17" ht="21" x14ac:dyDescent="0.2">
      <c r="A21" s="23">
        <v>13</v>
      </c>
      <c r="B21" s="23"/>
      <c r="C21" s="23" t="s">
        <v>49</v>
      </c>
      <c r="D21" s="24" t="s">
        <v>59</v>
      </c>
      <c r="E21" s="25"/>
      <c r="F21" s="25"/>
      <c r="G21" s="13" t="s">
        <v>97</v>
      </c>
      <c r="I21" s="8" t="s">
        <v>49</v>
      </c>
      <c r="L21" s="8" t="str">
        <f t="shared" si="0"/>
        <v>(ProgressRate_K8.18=RE1_PercentMakingProgress_K8)</v>
      </c>
      <c r="O21" s="27" t="s">
        <v>144</v>
      </c>
      <c r="P21" s="27" t="s">
        <v>145</v>
      </c>
      <c r="Q21" s="27" t="s">
        <v>146</v>
      </c>
    </row>
    <row r="22" spans="1:17" ht="21" x14ac:dyDescent="0.2">
      <c r="A22" s="23">
        <v>14</v>
      </c>
      <c r="B22" s="23"/>
      <c r="C22" s="23" t="s">
        <v>64</v>
      </c>
      <c r="D22" s="24" t="s">
        <v>66</v>
      </c>
      <c r="E22" s="25"/>
      <c r="F22" s="25"/>
      <c r="G22" s="13" t="s">
        <v>98</v>
      </c>
      <c r="I22" s="8" t="s">
        <v>163</v>
      </c>
      <c r="L22" s="8" t="str">
        <f t="shared" si="0"/>
        <v>(MetRate.K8.18=RE1_ProgressTarget_K8)</v>
      </c>
      <c r="O22" s="27" t="s">
        <v>144</v>
      </c>
      <c r="P22" s="27" t="s">
        <v>145</v>
      </c>
      <c r="Q22" s="27" t="s">
        <v>146</v>
      </c>
    </row>
    <row r="23" spans="1:17" ht="22.5" customHeight="1" x14ac:dyDescent="0.2">
      <c r="A23" s="23">
        <v>15</v>
      </c>
      <c r="B23" s="23"/>
      <c r="C23" s="23" t="s">
        <v>63</v>
      </c>
      <c r="D23" s="24" t="s">
        <v>65</v>
      </c>
      <c r="E23" s="25"/>
      <c r="F23" s="25"/>
      <c r="G23" s="13" t="s">
        <v>95</v>
      </c>
      <c r="I23" s="8" t="s">
        <v>63</v>
      </c>
      <c r="L23" s="8" t="str">
        <f t="shared" si="0"/>
        <v>(MetProg.K8.18=RE1_MetProgressTarget_K8)</v>
      </c>
      <c r="O23" s="27" t="s">
        <v>144</v>
      </c>
      <c r="P23" s="27" t="s">
        <v>145</v>
      </c>
      <c r="Q23" s="27" t="s">
        <v>146</v>
      </c>
    </row>
    <row r="24" spans="1:17" ht="14.25" x14ac:dyDescent="0.2">
      <c r="A24" s="23">
        <v>16</v>
      </c>
      <c r="B24" s="23"/>
      <c r="C24" s="23" t="s">
        <v>52</v>
      </c>
      <c r="D24" s="24" t="s">
        <v>62</v>
      </c>
      <c r="E24" s="25"/>
      <c r="F24" s="25"/>
      <c r="G24" s="13" t="s">
        <v>96</v>
      </c>
      <c r="I24" s="8" t="s">
        <v>52</v>
      </c>
      <c r="L24" s="8" t="str">
        <f t="shared" si="0"/>
        <v>(DI_HS.17=RE1_Diff.Index_HS)</v>
      </c>
      <c r="O24" s="27" t="s">
        <v>144</v>
      </c>
      <c r="P24" s="27" t="s">
        <v>145</v>
      </c>
      <c r="Q24" s="27" t="s">
        <v>146</v>
      </c>
    </row>
    <row r="25" spans="1:17" ht="21" x14ac:dyDescent="0.2">
      <c r="A25" s="23">
        <v>17</v>
      </c>
      <c r="B25" s="23"/>
      <c r="C25" s="23" t="s">
        <v>54</v>
      </c>
      <c r="D25" s="24" t="s">
        <v>195</v>
      </c>
      <c r="E25" s="25"/>
      <c r="F25" s="25"/>
      <c r="G25" s="13" t="s">
        <v>162</v>
      </c>
      <c r="I25" s="8" t="s">
        <v>164</v>
      </c>
      <c r="L25" s="8" t="str">
        <f t="shared" si="0"/>
        <v>(Progress_Total_N.HS.18=RE1_Total_N_HS)</v>
      </c>
      <c r="O25" s="27" t="s">
        <v>144</v>
      </c>
      <c r="P25" s="27" t="s">
        <v>145</v>
      </c>
      <c r="Q25" s="27" t="s">
        <v>146</v>
      </c>
    </row>
    <row r="26" spans="1:17" ht="31.5" customHeight="1" x14ac:dyDescent="0.2">
      <c r="A26" s="23">
        <v>18</v>
      </c>
      <c r="B26" s="23"/>
      <c r="C26" s="23"/>
      <c r="D26" s="24" t="s">
        <v>194</v>
      </c>
      <c r="E26" s="25"/>
      <c r="F26" s="25"/>
      <c r="G26" s="13" t="s">
        <v>161</v>
      </c>
      <c r="I26" s="8" t="s">
        <v>165</v>
      </c>
      <c r="L26" s="8" t="str">
        <f t="shared" si="0"/>
        <v>(ProgressN.HS.18=RE1_Progress_N_HS)</v>
      </c>
      <c r="O26" s="27" t="s">
        <v>144</v>
      </c>
      <c r="P26" s="27" t="s">
        <v>145</v>
      </c>
      <c r="Q26" s="27" t="s">
        <v>146</v>
      </c>
    </row>
    <row r="27" spans="1:17" ht="31.5" x14ac:dyDescent="0.2">
      <c r="A27" s="23">
        <v>19</v>
      </c>
      <c r="B27" s="23"/>
      <c r="C27" s="23" t="s">
        <v>50</v>
      </c>
      <c r="D27" s="24" t="s">
        <v>60</v>
      </c>
      <c r="E27" s="25"/>
      <c r="F27" s="25"/>
      <c r="G27" s="13" t="s">
        <v>94</v>
      </c>
      <c r="I27" s="8" t="s">
        <v>50</v>
      </c>
      <c r="L27" s="8" t="str">
        <f t="shared" si="0"/>
        <v>(ProgressRate_HS.18=RE1_PercentMakingProgress_HS)</v>
      </c>
      <c r="O27" s="27" t="s">
        <v>144</v>
      </c>
      <c r="P27" s="27" t="s">
        <v>145</v>
      </c>
      <c r="Q27" s="27" t="s">
        <v>146</v>
      </c>
    </row>
    <row r="28" spans="1:17" ht="21" x14ac:dyDescent="0.2">
      <c r="A28" s="23">
        <v>20</v>
      </c>
      <c r="B28" s="23"/>
      <c r="C28" s="23" t="s">
        <v>67</v>
      </c>
      <c r="D28" s="24" t="s">
        <v>68</v>
      </c>
      <c r="E28" s="25"/>
      <c r="F28" s="25"/>
      <c r="G28" s="13" t="s">
        <v>93</v>
      </c>
      <c r="I28" s="8" t="s">
        <v>166</v>
      </c>
      <c r="L28" s="8" t="str">
        <f t="shared" si="0"/>
        <v>(MetRate.HS.18=RE1_ProgressTarget_HS)</v>
      </c>
      <c r="O28" s="27" t="s">
        <v>144</v>
      </c>
      <c r="P28" s="27" t="s">
        <v>145</v>
      </c>
      <c r="Q28" s="27" t="s">
        <v>146</v>
      </c>
    </row>
    <row r="29" spans="1:17" ht="21" customHeight="1" x14ac:dyDescent="0.2">
      <c r="A29" s="23">
        <v>21</v>
      </c>
      <c r="B29" s="23"/>
      <c r="C29" s="23" t="s">
        <v>63</v>
      </c>
      <c r="D29" s="24" t="s">
        <v>69</v>
      </c>
      <c r="E29" s="25"/>
      <c r="F29" s="25"/>
      <c r="G29" s="13" t="s">
        <v>92</v>
      </c>
      <c r="I29" s="8" t="s">
        <v>167</v>
      </c>
      <c r="L29" s="8" t="str">
        <f t="shared" si="0"/>
        <v>(MetProg.HS.18=RE1_MetProgressTarget_HS)</v>
      </c>
      <c r="O29" s="27" t="s">
        <v>144</v>
      </c>
      <c r="P29" s="27" t="s">
        <v>145</v>
      </c>
      <c r="Q29" s="27" t="s">
        <v>146</v>
      </c>
    </row>
    <row r="30" spans="1:17" ht="21" customHeight="1" x14ac:dyDescent="0.2">
      <c r="A30" s="23">
        <v>22</v>
      </c>
      <c r="B30" s="23"/>
      <c r="C30" s="23" t="s">
        <v>22</v>
      </c>
      <c r="D30" s="24" t="s">
        <v>193</v>
      </c>
      <c r="E30" s="25"/>
      <c r="F30" s="25"/>
      <c r="G30" s="13" t="s">
        <v>91</v>
      </c>
      <c r="I30" s="8" t="s">
        <v>22</v>
      </c>
      <c r="L30" s="8" t="str">
        <f t="shared" si="0"/>
        <v>(RE1_N_SWD=RE1_Total_N_SWD)</v>
      </c>
      <c r="O30" s="27" t="s">
        <v>144</v>
      </c>
      <c r="P30" s="27" t="s">
        <v>145</v>
      </c>
      <c r="Q30" s="27" t="s">
        <v>146</v>
      </c>
    </row>
    <row r="31" spans="1:17" ht="21" x14ac:dyDescent="0.2">
      <c r="A31" s="23">
        <v>23</v>
      </c>
      <c r="B31" s="23"/>
      <c r="C31" s="23" t="s">
        <v>22</v>
      </c>
      <c r="D31" s="24" t="s">
        <v>197</v>
      </c>
      <c r="E31" s="25"/>
      <c r="F31" s="25"/>
      <c r="G31" s="13" t="s">
        <v>168</v>
      </c>
      <c r="I31" s="8" t="s">
        <v>18</v>
      </c>
      <c r="L31" s="8" t="str">
        <f t="shared" si="0"/>
        <v>(RE1_Progress_sum_SWD=RE1_Progress_N_SWD)</v>
      </c>
      <c r="O31" s="27" t="s">
        <v>144</v>
      </c>
      <c r="P31" s="27" t="s">
        <v>145</v>
      </c>
      <c r="Q31" s="27" t="s">
        <v>146</v>
      </c>
    </row>
    <row r="32" spans="1:17" ht="31.5" x14ac:dyDescent="0.2">
      <c r="A32" s="23">
        <v>24</v>
      </c>
      <c r="B32" s="23"/>
      <c r="C32" s="23" t="s">
        <v>19</v>
      </c>
      <c r="D32" s="24" t="s">
        <v>70</v>
      </c>
      <c r="E32" s="25"/>
      <c r="F32" s="25"/>
      <c r="G32" s="13" t="s">
        <v>90</v>
      </c>
      <c r="I32" s="8" t="s">
        <v>19</v>
      </c>
      <c r="L32" s="8" t="str">
        <f t="shared" si="0"/>
        <v>(RE1_Progress_mean_SWD=RE1_PercentMakingProgress_SWD)</v>
      </c>
      <c r="O32" s="27" t="s">
        <v>144</v>
      </c>
      <c r="P32" s="27" t="s">
        <v>145</v>
      </c>
      <c r="Q32" s="27" t="s">
        <v>146</v>
      </c>
    </row>
    <row r="33" spans="1:17" ht="31.5" x14ac:dyDescent="0.2">
      <c r="A33" s="23">
        <v>25</v>
      </c>
      <c r="B33" s="23"/>
      <c r="C33" s="23" t="s">
        <v>27</v>
      </c>
      <c r="D33" s="24" t="s">
        <v>81</v>
      </c>
      <c r="E33" s="25"/>
      <c r="F33" s="25"/>
      <c r="G33" s="13" t="s">
        <v>169</v>
      </c>
      <c r="I33" s="8" t="s">
        <v>27</v>
      </c>
      <c r="L33" s="8" t="str">
        <f t="shared" si="0"/>
        <v>(RE2_N=RE2_Total_N)</v>
      </c>
      <c r="O33" s="27" t="s">
        <v>144</v>
      </c>
      <c r="P33" s="27" t="s">
        <v>145</v>
      </c>
      <c r="Q33" s="27" t="s">
        <v>146</v>
      </c>
    </row>
    <row r="34" spans="1:17" ht="31.5" x14ac:dyDescent="0.2">
      <c r="A34" s="23">
        <v>26</v>
      </c>
      <c r="B34" s="23"/>
      <c r="C34" s="23"/>
      <c r="D34" s="24" t="s">
        <v>192</v>
      </c>
      <c r="E34" s="25"/>
      <c r="F34" s="25"/>
      <c r="G34" s="13" t="s">
        <v>171</v>
      </c>
      <c r="I34" s="8" t="s">
        <v>24</v>
      </c>
      <c r="L34" s="8" t="str">
        <f t="shared" si="0"/>
        <v>(RE2_Proficiency_sum=RE2_Profiency_N)</v>
      </c>
      <c r="O34" s="27" t="s">
        <v>144</v>
      </c>
      <c r="P34" s="27" t="s">
        <v>145</v>
      </c>
      <c r="Q34" s="27" t="s">
        <v>146</v>
      </c>
    </row>
    <row r="35" spans="1:17" ht="21" x14ac:dyDescent="0.2">
      <c r="A35" s="23">
        <v>27</v>
      </c>
      <c r="B35" s="23"/>
      <c r="C35" s="23" t="s">
        <v>25</v>
      </c>
      <c r="D35" s="24" t="s">
        <v>71</v>
      </c>
      <c r="E35" s="25"/>
      <c r="F35" s="25"/>
      <c r="G35" s="13" t="s">
        <v>170</v>
      </c>
      <c r="I35" s="8" t="s">
        <v>25</v>
      </c>
      <c r="L35" s="8" t="str">
        <f t="shared" si="0"/>
        <v>(RE2_Proficiency_mean=RE2_Percent_AttainingProficiency)</v>
      </c>
      <c r="O35" s="27" t="s">
        <v>144</v>
      </c>
      <c r="P35" s="27" t="s">
        <v>145</v>
      </c>
      <c r="Q35" s="27" t="s">
        <v>146</v>
      </c>
    </row>
    <row r="36" spans="1:17" ht="21" x14ac:dyDescent="0.2">
      <c r="A36" s="23">
        <v>28</v>
      </c>
      <c r="B36" s="23"/>
      <c r="C36" s="23" t="s">
        <v>23</v>
      </c>
      <c r="D36" s="24" t="s">
        <v>23</v>
      </c>
      <c r="E36" s="25"/>
      <c r="F36" s="25"/>
      <c r="G36" s="13" t="s">
        <v>109</v>
      </c>
      <c r="I36" s="8" t="s">
        <v>23</v>
      </c>
      <c r="L36" s="8" t="str">
        <f t="shared" si="0"/>
        <v>(RE2_Target=RE2_Target)</v>
      </c>
      <c r="O36" s="27" t="s">
        <v>144</v>
      </c>
      <c r="P36" s="27" t="s">
        <v>145</v>
      </c>
      <c r="Q36" s="27" t="s">
        <v>146</v>
      </c>
    </row>
    <row r="37" spans="1:17" ht="21" x14ac:dyDescent="0.2">
      <c r="A37" s="23">
        <v>29</v>
      </c>
      <c r="B37" s="23"/>
      <c r="C37" s="23" t="s">
        <v>26</v>
      </c>
      <c r="D37" s="24" t="s">
        <v>26</v>
      </c>
      <c r="E37" s="25"/>
      <c r="F37" s="25"/>
      <c r="G37" s="13" t="s">
        <v>89</v>
      </c>
      <c r="I37" s="8" t="s">
        <v>26</v>
      </c>
      <c r="L37" s="8" t="str">
        <f t="shared" si="0"/>
        <v>(RE2_Met_Target=RE2_Met_Target)</v>
      </c>
      <c r="O37" s="27" t="s">
        <v>144</v>
      </c>
      <c r="P37" s="27" t="s">
        <v>145</v>
      </c>
      <c r="Q37" s="27" t="s">
        <v>146</v>
      </c>
    </row>
    <row r="38" spans="1:17" ht="21" x14ac:dyDescent="0.2">
      <c r="A38" s="23">
        <v>30</v>
      </c>
      <c r="B38" s="23"/>
      <c r="C38" s="23" t="s">
        <v>30</v>
      </c>
      <c r="D38" s="24" t="s">
        <v>82</v>
      </c>
      <c r="E38" s="25"/>
      <c r="F38" s="25"/>
      <c r="G38" s="13" t="s">
        <v>88</v>
      </c>
      <c r="I38" s="8" t="s">
        <v>30</v>
      </c>
      <c r="L38" s="8" t="str">
        <f t="shared" si="0"/>
        <v>(RE3_N=RE3_Total_N)</v>
      </c>
      <c r="O38" s="27" t="s">
        <v>144</v>
      </c>
      <c r="P38" s="27" t="s">
        <v>145</v>
      </c>
      <c r="Q38" s="27" t="s">
        <v>146</v>
      </c>
    </row>
    <row r="39" spans="1:17" ht="21" x14ac:dyDescent="0.2">
      <c r="A39" s="23">
        <v>31</v>
      </c>
      <c r="B39" s="23"/>
      <c r="C39" s="23"/>
      <c r="D39" s="24" t="s">
        <v>191</v>
      </c>
      <c r="E39" s="25"/>
      <c r="F39" s="25"/>
      <c r="G39" s="13" t="s">
        <v>172</v>
      </c>
      <c r="I39" s="8" t="s">
        <v>28</v>
      </c>
      <c r="L39" s="8" t="str">
        <f t="shared" si="0"/>
        <v>(RE3_Exit_sum=RE3_Exited_N)</v>
      </c>
      <c r="O39" s="27" t="s">
        <v>144</v>
      </c>
      <c r="P39" s="27" t="s">
        <v>145</v>
      </c>
      <c r="Q39" s="27" t="s">
        <v>146</v>
      </c>
    </row>
    <row r="40" spans="1:17" ht="21" x14ac:dyDescent="0.2">
      <c r="A40" s="23">
        <v>32</v>
      </c>
      <c r="B40" s="23"/>
      <c r="C40" s="23" t="s">
        <v>29</v>
      </c>
      <c r="D40" s="24" t="s">
        <v>72</v>
      </c>
      <c r="E40" s="25"/>
      <c r="F40" s="25"/>
      <c r="G40" s="13" t="s">
        <v>87</v>
      </c>
      <c r="I40" s="8" t="s">
        <v>29</v>
      </c>
      <c r="L40" s="8" t="str">
        <f t="shared" si="0"/>
        <v>(RE3_Exit_mean=RE3_Exited_Percent)</v>
      </c>
      <c r="O40" s="27" t="s">
        <v>144</v>
      </c>
      <c r="P40" s="27" t="s">
        <v>145</v>
      </c>
      <c r="Q40" s="27" t="s">
        <v>146</v>
      </c>
    </row>
    <row r="41" spans="1:17" ht="14.25" x14ac:dyDescent="0.2">
      <c r="A41" s="23">
        <v>33</v>
      </c>
      <c r="B41" s="23"/>
      <c r="C41" s="23" t="s">
        <v>33</v>
      </c>
      <c r="D41" s="24" t="s">
        <v>83</v>
      </c>
      <c r="E41" s="25"/>
      <c r="F41" s="25"/>
      <c r="G41" s="13" t="s">
        <v>110</v>
      </c>
      <c r="I41" s="8" t="s">
        <v>33</v>
      </c>
      <c r="L41" s="8" t="str">
        <f t="shared" si="0"/>
        <v>(RE4_ELA_N=RE4_ELA_Total_N)</v>
      </c>
      <c r="O41" s="27" t="s">
        <v>144</v>
      </c>
      <c r="P41" s="27" t="s">
        <v>145</v>
      </c>
      <c r="Q41" s="27" t="s">
        <v>146</v>
      </c>
    </row>
    <row r="42" spans="1:17" ht="21" x14ac:dyDescent="0.2">
      <c r="A42" s="23">
        <v>34</v>
      </c>
      <c r="B42" s="23"/>
      <c r="C42" s="23"/>
      <c r="D42" s="24" t="s">
        <v>190</v>
      </c>
      <c r="E42" s="25"/>
      <c r="F42" s="25"/>
      <c r="G42" s="13" t="s">
        <v>175</v>
      </c>
      <c r="I42" s="8" t="s">
        <v>31</v>
      </c>
      <c r="L42" s="8" t="str">
        <f t="shared" si="0"/>
        <v>(RE4_ELA_Meeting_sum=RE4_ELA_MeetingStandards_N)</v>
      </c>
      <c r="O42" s="27" t="s">
        <v>144</v>
      </c>
      <c r="P42" s="27" t="s">
        <v>145</v>
      </c>
      <c r="Q42" s="27" t="s">
        <v>146</v>
      </c>
    </row>
    <row r="43" spans="1:17" ht="28.5" x14ac:dyDescent="0.2">
      <c r="A43" s="23">
        <v>35</v>
      </c>
      <c r="B43" s="23"/>
      <c r="C43" s="23" t="s">
        <v>32</v>
      </c>
      <c r="D43" s="24" t="s">
        <v>173</v>
      </c>
      <c r="E43" s="25"/>
      <c r="F43" s="25"/>
      <c r="G43" s="13" t="s">
        <v>112</v>
      </c>
      <c r="I43" s="8" t="s">
        <v>32</v>
      </c>
      <c r="L43" s="8" t="str">
        <f t="shared" si="0"/>
        <v>(RE4_ELA_Meeting_mean=RE4_ELA_MeetingStandards_
Percent)</v>
      </c>
      <c r="O43" s="27" t="s">
        <v>144</v>
      </c>
      <c r="P43" s="27" t="s">
        <v>145</v>
      </c>
      <c r="Q43" s="27" t="s">
        <v>146</v>
      </c>
    </row>
    <row r="44" spans="1:17" ht="14.25" x14ac:dyDescent="0.2">
      <c r="A44" s="23">
        <v>36</v>
      </c>
      <c r="B44" s="23"/>
      <c r="C44" s="23" t="s">
        <v>36</v>
      </c>
      <c r="D44" s="24" t="s">
        <v>84</v>
      </c>
      <c r="E44" s="25"/>
      <c r="F44" s="25"/>
      <c r="G44" s="13" t="s">
        <v>74</v>
      </c>
      <c r="I44" s="8" t="s">
        <v>177</v>
      </c>
      <c r="L44" s="8" t="str">
        <f t="shared" si="0"/>
        <v>(RE4_Math_N=RE4_MATH_Total_N)</v>
      </c>
      <c r="O44" s="27" t="s">
        <v>144</v>
      </c>
      <c r="P44" s="27" t="s">
        <v>145</v>
      </c>
      <c r="Q44" s="27" t="s">
        <v>146</v>
      </c>
    </row>
    <row r="45" spans="1:17" ht="21" x14ac:dyDescent="0.2">
      <c r="A45" s="23">
        <v>37</v>
      </c>
      <c r="B45" s="23"/>
      <c r="C45" s="23"/>
      <c r="D45" s="24" t="s">
        <v>189</v>
      </c>
      <c r="E45" s="25"/>
      <c r="F45" s="25"/>
      <c r="G45" s="13" t="s">
        <v>176</v>
      </c>
      <c r="I45" s="8" t="s">
        <v>34</v>
      </c>
      <c r="L45" s="8" t="str">
        <f t="shared" si="0"/>
        <v>(RE4_Math_Meeting_sum=RE4_Math_MeetingStandards_N)</v>
      </c>
      <c r="O45" s="27" t="s">
        <v>144</v>
      </c>
      <c r="P45" s="27" t="s">
        <v>145</v>
      </c>
      <c r="Q45" s="27" t="s">
        <v>146</v>
      </c>
    </row>
    <row r="46" spans="1:17" ht="28.5" x14ac:dyDescent="0.2">
      <c r="A46" s="23">
        <v>38</v>
      </c>
      <c r="B46" s="23"/>
      <c r="C46" s="23" t="s">
        <v>35</v>
      </c>
      <c r="D46" s="24" t="s">
        <v>174</v>
      </c>
      <c r="E46" s="25"/>
      <c r="F46" s="25"/>
      <c r="G46" s="13" t="s">
        <v>111</v>
      </c>
      <c r="I46" s="8" t="s">
        <v>35</v>
      </c>
      <c r="L46" s="8" t="str">
        <f t="shared" si="0"/>
        <v>(RE4_Math_Meeting_mean=RE4_Math_MeetingStandards_
Percent)</v>
      </c>
      <c r="O46" s="27" t="s">
        <v>144</v>
      </c>
      <c r="P46" s="27" t="s">
        <v>145</v>
      </c>
      <c r="Q46" s="27" t="s">
        <v>146</v>
      </c>
    </row>
    <row r="47" spans="1:17" ht="21" x14ac:dyDescent="0.2">
      <c r="A47" s="23">
        <v>39</v>
      </c>
      <c r="B47" s="23"/>
      <c r="C47" s="23" t="s">
        <v>39</v>
      </c>
      <c r="D47" s="24" t="s">
        <v>198</v>
      </c>
      <c r="E47" s="25"/>
      <c r="F47" s="25"/>
      <c r="G47" s="13" t="s">
        <v>178</v>
      </c>
      <c r="I47" s="8" t="s">
        <v>39</v>
      </c>
      <c r="L47" s="8" t="str">
        <f t="shared" si="0"/>
        <v>(RE4_ELA_N_SWD=RE4_ELA_Total_N_SWD)</v>
      </c>
      <c r="O47" s="27" t="s">
        <v>144</v>
      </c>
      <c r="P47" s="27" t="s">
        <v>145</v>
      </c>
      <c r="Q47" s="27" t="s">
        <v>146</v>
      </c>
    </row>
    <row r="48" spans="1:17" ht="28.5" x14ac:dyDescent="0.2">
      <c r="A48" s="23">
        <v>40</v>
      </c>
      <c r="B48" s="23"/>
      <c r="C48" s="23"/>
      <c r="D48" s="24" t="s">
        <v>188</v>
      </c>
      <c r="E48" s="25"/>
      <c r="F48" s="25"/>
      <c r="G48" s="13" t="s">
        <v>179</v>
      </c>
      <c r="I48" s="8" t="s">
        <v>37</v>
      </c>
      <c r="L48" s="8" t="str">
        <f t="shared" si="0"/>
        <v>(RE4_ELA_Meeting_sum_SWD=RE4_ELA_MeetingStandards_N_
SWD)</v>
      </c>
      <c r="O48" s="27" t="s">
        <v>144</v>
      </c>
      <c r="P48" s="27" t="s">
        <v>145</v>
      </c>
      <c r="Q48" s="27" t="s">
        <v>146</v>
      </c>
    </row>
    <row r="49" spans="1:17" ht="28.5" x14ac:dyDescent="0.2">
      <c r="A49" s="23">
        <v>40</v>
      </c>
      <c r="B49" s="23"/>
      <c r="C49" s="23" t="s">
        <v>38</v>
      </c>
      <c r="D49" s="24" t="s">
        <v>135</v>
      </c>
      <c r="E49" s="25"/>
      <c r="F49" s="25"/>
      <c r="G49" s="13" t="s">
        <v>113</v>
      </c>
      <c r="I49" s="8" t="s">
        <v>38</v>
      </c>
      <c r="L49" s="8" t="str">
        <f t="shared" si="0"/>
        <v>(RE4_ELA_Meeting_mean_SWD=RE4_ELA_Meeting_Standards_
Percent_SWD)</v>
      </c>
      <c r="O49" s="27" t="s">
        <v>144</v>
      </c>
      <c r="P49" s="27" t="s">
        <v>145</v>
      </c>
      <c r="Q49" s="27" t="s">
        <v>146</v>
      </c>
    </row>
    <row r="50" spans="1:17" ht="21" x14ac:dyDescent="0.2">
      <c r="A50" s="23">
        <v>41</v>
      </c>
      <c r="B50" s="23"/>
      <c r="C50" s="23" t="s">
        <v>42</v>
      </c>
      <c r="D50" s="24" t="s">
        <v>199</v>
      </c>
      <c r="E50" s="25"/>
      <c r="F50" s="25"/>
      <c r="G50" s="13" t="s">
        <v>114</v>
      </c>
      <c r="I50" s="8" t="s">
        <v>180</v>
      </c>
      <c r="L50" s="8" t="str">
        <f t="shared" si="0"/>
        <v>(RE4_Math_N_SWD=RE4_Math_Total_N_SWD)</v>
      </c>
      <c r="O50" s="27" t="s">
        <v>144</v>
      </c>
      <c r="P50" s="27" t="s">
        <v>145</v>
      </c>
      <c r="Q50" s="27" t="s">
        <v>146</v>
      </c>
    </row>
    <row r="51" spans="1:17" ht="28.5" x14ac:dyDescent="0.2">
      <c r="A51" s="23">
        <v>42</v>
      </c>
      <c r="B51" s="23"/>
      <c r="C51" s="23"/>
      <c r="D51" s="24" t="s">
        <v>187</v>
      </c>
      <c r="E51" s="25"/>
      <c r="F51" s="25"/>
      <c r="G51" s="13" t="s">
        <v>181</v>
      </c>
      <c r="I51" s="8" t="s">
        <v>40</v>
      </c>
      <c r="L51" s="8" t="str">
        <f t="shared" si="0"/>
        <v>(RE4_Math_Meeting_sum_SWD=RE4_Math_MeetingStandards_N_
SWD)</v>
      </c>
      <c r="O51" s="27" t="s">
        <v>144</v>
      </c>
      <c r="P51" s="27" t="s">
        <v>145</v>
      </c>
      <c r="Q51" s="27" t="s">
        <v>146</v>
      </c>
    </row>
    <row r="52" spans="1:17" ht="28.5" x14ac:dyDescent="0.2">
      <c r="A52" s="23">
        <v>43</v>
      </c>
      <c r="B52" s="23"/>
      <c r="C52" s="23" t="s">
        <v>41</v>
      </c>
      <c r="D52" s="24" t="s">
        <v>133</v>
      </c>
      <c r="E52" s="25"/>
      <c r="F52" s="25"/>
      <c r="G52" s="13" t="s">
        <v>115</v>
      </c>
      <c r="I52" s="8" t="s">
        <v>41</v>
      </c>
      <c r="L52" s="8" t="str">
        <f t="shared" si="0"/>
        <v>(RE4_Math_Meeting_mean_SWD=RE4_Math_Meeting_Standards_
Percent_SWD)</v>
      </c>
      <c r="O52" s="27" t="s">
        <v>144</v>
      </c>
      <c r="P52" s="27" t="s">
        <v>145</v>
      </c>
      <c r="Q52" s="27" t="s">
        <v>146</v>
      </c>
    </row>
    <row r="53" spans="1:17" ht="35.25" customHeight="1" x14ac:dyDescent="0.2">
      <c r="A53" s="23">
        <v>44</v>
      </c>
      <c r="B53" s="23"/>
      <c r="C53" s="23" t="s">
        <v>45</v>
      </c>
      <c r="D53" s="24" t="s">
        <v>85</v>
      </c>
      <c r="E53" s="25"/>
      <c r="F53" s="25"/>
      <c r="G53" s="13" t="s">
        <v>184</v>
      </c>
      <c r="I53" s="8" t="s">
        <v>45</v>
      </c>
      <c r="L53" s="8" t="str">
        <f t="shared" si="0"/>
        <v>(RE5_N=RE5_Total_N)</v>
      </c>
      <c r="O53" s="27" t="s">
        <v>144</v>
      </c>
      <c r="P53" s="27" t="s">
        <v>145</v>
      </c>
      <c r="Q53" s="27" t="s">
        <v>146</v>
      </c>
    </row>
    <row r="54" spans="1:17" ht="33.75" customHeight="1" x14ac:dyDescent="0.2">
      <c r="A54" s="23">
        <v>45</v>
      </c>
      <c r="B54" s="23"/>
      <c r="C54" s="23"/>
      <c r="D54" s="24" t="s">
        <v>183</v>
      </c>
      <c r="E54" s="25"/>
      <c r="F54" s="25"/>
      <c r="G54" s="13" t="s">
        <v>185</v>
      </c>
      <c r="I54" s="8" t="s">
        <v>43</v>
      </c>
      <c r="L54" s="8" t="str">
        <f t="shared" si="0"/>
        <v>(RE5_NotMeeting_Agg_sum=RE5_Not_Attaining_Proficiency_
N)</v>
      </c>
      <c r="O54" s="27" t="s">
        <v>144</v>
      </c>
      <c r="P54" s="27" t="s">
        <v>145</v>
      </c>
      <c r="Q54" s="27" t="s">
        <v>146</v>
      </c>
    </row>
    <row r="55" spans="1:17" ht="33.75" customHeight="1" x14ac:dyDescent="0.2">
      <c r="A55" s="23">
        <v>46</v>
      </c>
      <c r="B55" s="23"/>
      <c r="C55" s="23" t="s">
        <v>44</v>
      </c>
      <c r="D55" s="24" t="s">
        <v>134</v>
      </c>
      <c r="E55" s="25"/>
      <c r="F55" s="25"/>
      <c r="G55" s="13" t="s">
        <v>186</v>
      </c>
      <c r="I55" s="8" t="s">
        <v>44</v>
      </c>
      <c r="L55" s="8" t="str">
        <f t="shared" si="0"/>
        <v>(RE5_NotMeeting_Agg_mean=RE5_Not_Attaining_Proficiency_
Percent)</v>
      </c>
      <c r="O55" s="27" t="s">
        <v>144</v>
      </c>
      <c r="P55" s="27" t="s">
        <v>145</v>
      </c>
      <c r="Q55" s="27" t="s">
        <v>146</v>
      </c>
    </row>
    <row r="56" spans="1:17" ht="15.75" x14ac:dyDescent="0.25">
      <c r="A56" s="17" t="s">
        <v>78</v>
      </c>
      <c r="B56" s="18"/>
      <c r="C56" s="18"/>
      <c r="D56" s="74" t="s">
        <v>121</v>
      </c>
      <c r="E56" s="75"/>
      <c r="F56" s="75"/>
      <c r="G56" s="75"/>
      <c r="O56" s="27"/>
      <c r="P56" s="27"/>
      <c r="Q56" s="27"/>
    </row>
    <row r="57" spans="1:17" ht="15.75" x14ac:dyDescent="0.25">
      <c r="A57" s="17" t="s">
        <v>80</v>
      </c>
      <c r="B57" s="18"/>
      <c r="C57" s="18"/>
      <c r="D57" s="74" t="s">
        <v>182</v>
      </c>
      <c r="E57" s="75"/>
      <c r="F57" s="75"/>
      <c r="G57" s="75"/>
      <c r="O57" s="27"/>
      <c r="P57" s="27"/>
      <c r="Q57" s="27"/>
    </row>
    <row r="58" spans="1:17" x14ac:dyDescent="0.2">
      <c r="O58" s="27"/>
      <c r="P58" s="27"/>
      <c r="Q58" s="27"/>
    </row>
    <row r="59" spans="1:17" x14ac:dyDescent="0.2">
      <c r="L59" s="8" t="str">
        <f>CONCATENATE(O59,I59,Q59,K59,D59,P59)</f>
        <v/>
      </c>
    </row>
    <row r="60" spans="1:17" x14ac:dyDescent="0.2">
      <c r="L60" s="8" t="str">
        <f>CONCATENATE(O60,I60,Q60,K60,D60,P60)</f>
        <v/>
      </c>
    </row>
    <row r="61" spans="1:17" x14ac:dyDescent="0.2">
      <c r="L61" s="8" t="str">
        <f>CONCATENATE(O61,I61,Q61,K61,D61,P61)</f>
        <v/>
      </c>
    </row>
  </sheetData>
  <mergeCells count="6">
    <mergeCell ref="D57:G57"/>
    <mergeCell ref="A3:D3"/>
    <mergeCell ref="A4:G4"/>
    <mergeCell ref="A5:G5"/>
    <mergeCell ref="A6:G6"/>
    <mergeCell ref="D56:G5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9"/>
  <sheetViews>
    <sheetView workbookViewId="0">
      <selection activeCell="G27" sqref="G27"/>
    </sheetView>
  </sheetViews>
  <sheetFormatPr defaultRowHeight="12.75" x14ac:dyDescent="0.2"/>
  <cols>
    <col min="1" max="1" width="28.85546875" bestFit="1" customWidth="1"/>
  </cols>
  <sheetData>
    <row r="1" spans="1:4" x14ac:dyDescent="0.2">
      <c r="A1" t="s">
        <v>1</v>
      </c>
      <c r="B1" t="s">
        <v>7</v>
      </c>
      <c r="C1">
        <v>8</v>
      </c>
      <c r="D1">
        <v>0</v>
      </c>
    </row>
    <row r="2" spans="1:4" x14ac:dyDescent="0.2">
      <c r="A2" t="s">
        <v>0</v>
      </c>
      <c r="B2" t="s">
        <v>7</v>
      </c>
      <c r="C2">
        <v>5</v>
      </c>
      <c r="D2">
        <v>0</v>
      </c>
    </row>
    <row r="3" spans="1:4" x14ac:dyDescent="0.2">
      <c r="A3" t="s">
        <v>8</v>
      </c>
      <c r="B3" t="s">
        <v>7</v>
      </c>
      <c r="C3">
        <v>50</v>
      </c>
      <c r="D3">
        <v>0</v>
      </c>
    </row>
    <row r="4" spans="1:4" x14ac:dyDescent="0.2">
      <c r="A4" t="s">
        <v>9</v>
      </c>
      <c r="B4" t="s">
        <v>7</v>
      </c>
      <c r="C4">
        <v>125</v>
      </c>
      <c r="D4">
        <v>0</v>
      </c>
    </row>
    <row r="5" spans="1:4" x14ac:dyDescent="0.2">
      <c r="A5" t="s">
        <v>10</v>
      </c>
      <c r="B5" t="s">
        <v>7</v>
      </c>
      <c r="C5">
        <v>4</v>
      </c>
      <c r="D5">
        <v>0</v>
      </c>
    </row>
    <row r="6" spans="1:4" x14ac:dyDescent="0.2">
      <c r="A6" t="s">
        <v>11</v>
      </c>
      <c r="B6" t="s">
        <v>12</v>
      </c>
      <c r="C6">
        <v>7</v>
      </c>
      <c r="D6">
        <v>0</v>
      </c>
    </row>
    <row r="7" spans="1:4" x14ac:dyDescent="0.2">
      <c r="A7" t="s">
        <v>13</v>
      </c>
      <c r="B7" t="s">
        <v>12</v>
      </c>
      <c r="C7">
        <v>8</v>
      </c>
      <c r="D7">
        <v>2</v>
      </c>
    </row>
    <row r="8" spans="1:4" x14ac:dyDescent="0.2">
      <c r="A8" t="s">
        <v>14</v>
      </c>
      <c r="B8" t="s">
        <v>12</v>
      </c>
      <c r="C8">
        <v>5</v>
      </c>
      <c r="D8">
        <v>3</v>
      </c>
    </row>
    <row r="9" spans="1:4" x14ac:dyDescent="0.2">
      <c r="A9" t="s">
        <v>15</v>
      </c>
      <c r="B9" t="s">
        <v>12</v>
      </c>
      <c r="C9">
        <v>8</v>
      </c>
      <c r="D9">
        <v>2</v>
      </c>
    </row>
    <row r="10" spans="1:4" x14ac:dyDescent="0.2">
      <c r="A10" t="s">
        <v>16</v>
      </c>
      <c r="B10" t="s">
        <v>12</v>
      </c>
      <c r="C10">
        <v>8</v>
      </c>
      <c r="D10">
        <v>2</v>
      </c>
    </row>
    <row r="11" spans="1:4" x14ac:dyDescent="0.2">
      <c r="A11" t="s">
        <v>17</v>
      </c>
      <c r="B11" t="s">
        <v>12</v>
      </c>
      <c r="C11">
        <v>7</v>
      </c>
      <c r="D11">
        <v>0</v>
      </c>
    </row>
    <row r="12" spans="1:4" x14ac:dyDescent="0.2">
      <c r="A12" t="s">
        <v>18</v>
      </c>
      <c r="B12" t="s">
        <v>12</v>
      </c>
      <c r="C12">
        <v>8</v>
      </c>
      <c r="D12">
        <v>2</v>
      </c>
    </row>
    <row r="13" spans="1:4" x14ac:dyDescent="0.2">
      <c r="A13" t="s">
        <v>19</v>
      </c>
      <c r="B13" t="s">
        <v>12</v>
      </c>
      <c r="C13">
        <v>5</v>
      </c>
      <c r="D13">
        <v>3</v>
      </c>
    </row>
    <row r="14" spans="1:4" x14ac:dyDescent="0.2">
      <c r="A14" t="s">
        <v>20</v>
      </c>
      <c r="B14" t="s">
        <v>12</v>
      </c>
      <c r="C14">
        <v>8</v>
      </c>
      <c r="D14">
        <v>2</v>
      </c>
    </row>
    <row r="15" spans="1:4" x14ac:dyDescent="0.2">
      <c r="A15" t="s">
        <v>21</v>
      </c>
      <c r="B15" t="s">
        <v>12</v>
      </c>
      <c r="C15">
        <v>8</v>
      </c>
      <c r="D15">
        <v>2</v>
      </c>
    </row>
    <row r="16" spans="1:4" x14ac:dyDescent="0.2">
      <c r="A16" t="s">
        <v>22</v>
      </c>
      <c r="B16" t="s">
        <v>12</v>
      </c>
      <c r="C16">
        <v>7</v>
      </c>
      <c r="D16">
        <v>0</v>
      </c>
    </row>
    <row r="17" spans="1:4" x14ac:dyDescent="0.2">
      <c r="A17" t="s">
        <v>23</v>
      </c>
      <c r="B17" t="s">
        <v>12</v>
      </c>
      <c r="C17">
        <v>8</v>
      </c>
      <c r="D17">
        <v>2</v>
      </c>
    </row>
    <row r="18" spans="1:4" x14ac:dyDescent="0.2">
      <c r="A18" t="s">
        <v>24</v>
      </c>
      <c r="B18" t="s">
        <v>12</v>
      </c>
      <c r="C18">
        <v>8</v>
      </c>
      <c r="D18">
        <v>2</v>
      </c>
    </row>
    <row r="19" spans="1:4" x14ac:dyDescent="0.2">
      <c r="A19" t="s">
        <v>25</v>
      </c>
      <c r="B19" t="s">
        <v>12</v>
      </c>
      <c r="C19">
        <v>5</v>
      </c>
      <c r="D19">
        <v>3</v>
      </c>
    </row>
    <row r="20" spans="1:4" x14ac:dyDescent="0.2">
      <c r="A20" t="s">
        <v>26</v>
      </c>
      <c r="B20" t="s">
        <v>12</v>
      </c>
      <c r="C20">
        <v>8</v>
      </c>
      <c r="D20">
        <v>2</v>
      </c>
    </row>
    <row r="21" spans="1:4" x14ac:dyDescent="0.2">
      <c r="A21" t="s">
        <v>27</v>
      </c>
      <c r="B21" t="s">
        <v>12</v>
      </c>
      <c r="C21">
        <v>7</v>
      </c>
      <c r="D21">
        <v>0</v>
      </c>
    </row>
    <row r="22" spans="1:4" x14ac:dyDescent="0.2">
      <c r="A22" t="s">
        <v>28</v>
      </c>
      <c r="B22" t="s">
        <v>12</v>
      </c>
      <c r="C22">
        <v>8</v>
      </c>
      <c r="D22">
        <v>2</v>
      </c>
    </row>
    <row r="23" spans="1:4" x14ac:dyDescent="0.2">
      <c r="A23" t="s">
        <v>29</v>
      </c>
      <c r="B23" t="s">
        <v>12</v>
      </c>
      <c r="C23">
        <v>5</v>
      </c>
      <c r="D23">
        <v>3</v>
      </c>
    </row>
    <row r="24" spans="1:4" x14ac:dyDescent="0.2">
      <c r="A24" t="s">
        <v>30</v>
      </c>
      <c r="B24" t="s">
        <v>12</v>
      </c>
      <c r="C24">
        <v>7</v>
      </c>
      <c r="D24">
        <v>0</v>
      </c>
    </row>
    <row r="25" spans="1:4" x14ac:dyDescent="0.2">
      <c r="A25" t="s">
        <v>31</v>
      </c>
      <c r="B25" t="s">
        <v>12</v>
      </c>
      <c r="C25">
        <v>8</v>
      </c>
      <c r="D25">
        <v>2</v>
      </c>
    </row>
    <row r="26" spans="1:4" x14ac:dyDescent="0.2">
      <c r="A26" t="s">
        <v>32</v>
      </c>
      <c r="B26" t="s">
        <v>12</v>
      </c>
      <c r="C26">
        <v>5</v>
      </c>
      <c r="D26">
        <v>3</v>
      </c>
    </row>
    <row r="27" spans="1:4" x14ac:dyDescent="0.2">
      <c r="A27" t="s">
        <v>33</v>
      </c>
      <c r="B27" t="s">
        <v>12</v>
      </c>
      <c r="C27">
        <v>7</v>
      </c>
      <c r="D27">
        <v>0</v>
      </c>
    </row>
    <row r="28" spans="1:4" x14ac:dyDescent="0.2">
      <c r="A28" t="s">
        <v>34</v>
      </c>
      <c r="B28" t="s">
        <v>12</v>
      </c>
      <c r="C28">
        <v>8</v>
      </c>
      <c r="D28">
        <v>2</v>
      </c>
    </row>
    <row r="29" spans="1:4" x14ac:dyDescent="0.2">
      <c r="A29" t="s">
        <v>35</v>
      </c>
      <c r="B29" t="s">
        <v>12</v>
      </c>
      <c r="C29">
        <v>5</v>
      </c>
      <c r="D29">
        <v>3</v>
      </c>
    </row>
    <row r="30" spans="1:4" x14ac:dyDescent="0.2">
      <c r="A30" t="s">
        <v>36</v>
      </c>
      <c r="B30" t="s">
        <v>12</v>
      </c>
      <c r="C30">
        <v>7</v>
      </c>
      <c r="D30">
        <v>0</v>
      </c>
    </row>
    <row r="31" spans="1:4" x14ac:dyDescent="0.2">
      <c r="A31" t="s">
        <v>37</v>
      </c>
      <c r="B31" t="s">
        <v>12</v>
      </c>
      <c r="C31">
        <v>8</v>
      </c>
      <c r="D31">
        <v>2</v>
      </c>
    </row>
    <row r="32" spans="1:4" x14ac:dyDescent="0.2">
      <c r="A32" t="s">
        <v>38</v>
      </c>
      <c r="B32" t="s">
        <v>12</v>
      </c>
      <c r="C32">
        <v>5</v>
      </c>
      <c r="D32">
        <v>3</v>
      </c>
    </row>
    <row r="33" spans="1:4" x14ac:dyDescent="0.2">
      <c r="A33" t="s">
        <v>39</v>
      </c>
      <c r="B33" t="s">
        <v>12</v>
      </c>
      <c r="C33">
        <v>7</v>
      </c>
      <c r="D33">
        <v>0</v>
      </c>
    </row>
    <row r="34" spans="1:4" x14ac:dyDescent="0.2">
      <c r="A34" t="s">
        <v>40</v>
      </c>
      <c r="B34" t="s">
        <v>12</v>
      </c>
      <c r="C34">
        <v>8</v>
      </c>
      <c r="D34">
        <v>2</v>
      </c>
    </row>
    <row r="35" spans="1:4" x14ac:dyDescent="0.2">
      <c r="A35" t="s">
        <v>41</v>
      </c>
      <c r="B35" t="s">
        <v>12</v>
      </c>
      <c r="C35">
        <v>5</v>
      </c>
      <c r="D35">
        <v>3</v>
      </c>
    </row>
    <row r="36" spans="1:4" x14ac:dyDescent="0.2">
      <c r="A36" t="s">
        <v>42</v>
      </c>
      <c r="B36" t="s">
        <v>12</v>
      </c>
      <c r="C36">
        <v>7</v>
      </c>
      <c r="D36">
        <v>0</v>
      </c>
    </row>
    <row r="37" spans="1:4" x14ac:dyDescent="0.2">
      <c r="A37" t="s">
        <v>43</v>
      </c>
      <c r="B37" t="s">
        <v>12</v>
      </c>
      <c r="C37">
        <v>8</v>
      </c>
      <c r="D37">
        <v>2</v>
      </c>
    </row>
    <row r="38" spans="1:4" x14ac:dyDescent="0.2">
      <c r="A38" t="s">
        <v>44</v>
      </c>
      <c r="B38" t="s">
        <v>12</v>
      </c>
      <c r="C38">
        <v>5</v>
      </c>
      <c r="D38">
        <v>3</v>
      </c>
    </row>
    <row r="39" spans="1:4" x14ac:dyDescent="0.2">
      <c r="A39" t="s">
        <v>45</v>
      </c>
      <c r="B39" t="s">
        <v>12</v>
      </c>
      <c r="C39">
        <v>7</v>
      </c>
      <c r="D39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3efe1c-5bbe-4968-87dc-d400e65c879f">DESE-231-68186</_dlc_DocId>
    <_dlc_DocIdUrl xmlns="733efe1c-5bbe-4968-87dc-d400e65c879f">
      <Url>https://sharepoint.doemass.org/ese/webteam/cps/_layouts/DocIdRedir.aspx?ID=DESE-231-68186</Url>
      <Description>DESE-231-68186</Description>
    </_dlc_DocIdUrl>
    <_vti_RoutingExistingProperties xmlns="0a4e05da-b9bc-4326-ad73-01ef31b95567" xsi:nil="true"/>
    <_dlc_DocIdPersistId xmlns="733efe1c-5bbe-4968-87dc-d400e65c879f">true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514F53-049D-4DB9-BF80-FFB8C9C476E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A3EF6F6-3FDB-46F1-8192-210ED55A6F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7D4B49-C3AD-4E59-9DE8-44DF25EA72EB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0a4e05da-b9bc-4326-ad73-01ef31b9556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33efe1c-5bbe-4968-87dc-d400e65c879f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7B52E45-055C-4243-B44A-DCC10F030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Aggregations File Layout</vt:lpstr>
      <vt:lpstr>Aggregations Layout, 2017_1</vt:lpstr>
      <vt:lpstr>Aggregations Layout with Code</vt:lpstr>
      <vt:lpstr>Sheet2</vt:lpstr>
      <vt:lpstr>'Aggregations File Layout'!Print_Area</vt:lpstr>
      <vt:lpstr>'Aggregations File Layout'!Print_Titles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for ELs Aggregations File Layout</dc:title>
  <dc:creator>DESE</dc:creator>
  <cp:lastModifiedBy>Zou, Dong (EOE)</cp:lastModifiedBy>
  <cp:lastPrinted>2021-02-05T00:59:33Z</cp:lastPrinted>
  <dcterms:created xsi:type="dcterms:W3CDTF">1998-02-25T17:34:24Z</dcterms:created>
  <dcterms:modified xsi:type="dcterms:W3CDTF">2021-02-10T15:43:17Z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10 2021</vt:lpwstr>
  </property>
</Properties>
</file>