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20088\Budget files\"/>
    </mc:Choice>
  </mc:AlternateContent>
  <xr:revisionPtr revIDLastSave="0" documentId="13_ncr:1_{3E937B4F-E0B0-421B-BA3D-4336E7CBC5F9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) Program 1" sheetId="1" r:id="rId1"/>
    <sheet name="2) Program 2" sheetId="2" r:id="rId2"/>
    <sheet name="3) Program 3" sheetId="3" r:id="rId3"/>
    <sheet name="4) Program 4" sheetId="4" r:id="rId4"/>
    <sheet name="Category Definitions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hWcUdjiNiumDArPUAOtQCigl01ug=="/>
    </ext>
  </extLst>
</workbook>
</file>

<file path=xl/calcChain.xml><?xml version="1.0" encoding="utf-8"?>
<calcChain xmlns="http://schemas.openxmlformats.org/spreadsheetml/2006/main">
  <c r="H45" i="4" l="1"/>
  <c r="G45" i="4"/>
  <c r="G46" i="4" s="1"/>
  <c r="F45" i="4"/>
  <c r="H46" i="4" s="1"/>
  <c r="E45" i="4"/>
  <c r="H45" i="3"/>
  <c r="H46" i="3" s="1"/>
  <c r="G45" i="3"/>
  <c r="G46" i="3" s="1"/>
  <c r="F45" i="3"/>
  <c r="E45" i="3"/>
  <c r="H45" i="2"/>
  <c r="H46" i="2" s="1"/>
  <c r="G45" i="2"/>
  <c r="G46" i="2" s="1"/>
  <c r="F45" i="2"/>
  <c r="E45" i="2"/>
  <c r="H45" i="1"/>
  <c r="H46" i="1" s="1"/>
  <c r="G45" i="1"/>
  <c r="G46" i="1" s="1"/>
  <c r="F45" i="1"/>
  <c r="E45" i="1"/>
</calcChain>
</file>

<file path=xl/sharedStrings.xml><?xml version="1.0" encoding="utf-8"?>
<sst xmlns="http://schemas.openxmlformats.org/spreadsheetml/2006/main" count="231" uniqueCount="106">
  <si>
    <t>Student Opportunity Plans - Long Form Budget: Year 0 and Year 1</t>
  </si>
  <si>
    <t>Evidence-Based Program Identified by the Commissioner (Pull-Down Menu)</t>
  </si>
  <si>
    <t xml:space="preserve">7.      Inclusion/co-teaching for students with disabilities and English learners </t>
  </si>
  <si>
    <t>SOA Evidence-Based Program Category (Primary)</t>
  </si>
  <si>
    <t>D) Hiring school personnel that best support improved student performance</t>
  </si>
  <si>
    <t>SOA Evidence-Based Program Category (Secondary) - Optional</t>
  </si>
  <si>
    <t>Program Description</t>
  </si>
  <si>
    <t>Increasing staff for students with disabilities and English Learners to provide lower studetn/staff ratio</t>
  </si>
  <si>
    <t>Name of Impacted Schools or Indicate if District-Wide Program</t>
  </si>
  <si>
    <t>Greater Lawrence Technical School</t>
  </si>
  <si>
    <t>Key Activity/Expenditure Description</t>
  </si>
  <si>
    <t>Foundation Budget Functional Category</t>
  </si>
  <si>
    <t>Expenditure Category</t>
  </si>
  <si>
    <t>Ongoing Expense?</t>
  </si>
  <si>
    <t>Year 0 (FY20)</t>
  </si>
  <si>
    <t>Year 1 (FY21)</t>
  </si>
  <si>
    <t>(Pull-Down Menu)</t>
  </si>
  <si>
    <t>(Yes/No)</t>
  </si>
  <si>
    <t>FTE</t>
  </si>
  <si>
    <t>Budget Amount</t>
  </si>
  <si>
    <t>1 EL teacher</t>
  </si>
  <si>
    <t>Classroom &amp; Specialist Teachers</t>
  </si>
  <si>
    <t>Salaries - Instructional</t>
  </si>
  <si>
    <t>Yes</t>
  </si>
  <si>
    <t>1 EL para</t>
  </si>
  <si>
    <t>Other Teaching Services</t>
  </si>
  <si>
    <t>1 Special Education teacher</t>
  </si>
  <si>
    <t>1 Bilingual Special Education Family Liaison</t>
  </si>
  <si>
    <t>Pupil Services</t>
  </si>
  <si>
    <t>Salaries - Clerical/Support</t>
  </si>
  <si>
    <t>1 School Adjustment Counselor</t>
  </si>
  <si>
    <t>Guidance &amp; Psychological</t>
  </si>
  <si>
    <t>1 Career Development Counselor</t>
  </si>
  <si>
    <t>Salaries - Other</t>
  </si>
  <si>
    <t>1 EL Instructor for Career Support</t>
  </si>
  <si>
    <t>TOTAL</t>
  </si>
  <si>
    <t>YEAR 1 INCREMENTAL TOTAL</t>
  </si>
  <si>
    <t xml:space="preserve">9.      Dropout prevention and recovery programs </t>
  </si>
  <si>
    <t>C) Social services to support students' social-emotional and physical health</t>
  </si>
  <si>
    <t xml:space="preserve">Provide students the opportunity to get support/counseling and extra academic support when disclpined for a major offense </t>
  </si>
  <si>
    <t>PASS program/Alternative to suspension</t>
  </si>
  <si>
    <t>Contractual Services</t>
  </si>
  <si>
    <t xml:space="preserve">BRYT Transition </t>
  </si>
  <si>
    <t>Instructional Materials, Equipment &amp; Technology</t>
  </si>
  <si>
    <t>yes</t>
  </si>
  <si>
    <t>4.      Supporting educators to implement high-quality, aligned curriculum</t>
  </si>
  <si>
    <t>E) Increased or improved professional development</t>
  </si>
  <si>
    <t>Curriculum developement</t>
  </si>
  <si>
    <t xml:space="preserve">Other </t>
  </si>
  <si>
    <t>Stipends</t>
  </si>
  <si>
    <t>Instructional Coaches</t>
  </si>
  <si>
    <t>Instructional Leadership</t>
  </si>
  <si>
    <t>CPT Facilitators</t>
  </si>
  <si>
    <t>Professional Development</t>
  </si>
  <si>
    <t>Freshman 101</t>
  </si>
  <si>
    <t>U-Aspire</t>
  </si>
  <si>
    <t>Homework Help</t>
  </si>
  <si>
    <t>MCAS Support Flexible Fridays</t>
  </si>
  <si>
    <t>5.      Expanded access to career-technical education, including “After Dark” district-vocational partnerships and innovation pathways reflecting local labor market priorities</t>
  </si>
  <si>
    <t>Increasing vocational technical faculty members to grow programs - i.e mechatroncis, IT- pathways</t>
  </si>
  <si>
    <t>1 IT teacher</t>
  </si>
  <si>
    <t>1 mechatronics/robotics and automation teacher</t>
  </si>
  <si>
    <t>1 medical assisting teacher</t>
  </si>
  <si>
    <t>Foundation Budget Functional Categories</t>
  </si>
  <si>
    <t>Benefits</t>
  </si>
  <si>
    <t>Administration</t>
  </si>
  <si>
    <t xml:space="preserve">Capital Expenditures </t>
  </si>
  <si>
    <r>
      <rPr>
        <sz val="10"/>
        <color rgb="FF000000"/>
        <rFont val="Calibri"/>
      </rPr>
      <t>1.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Expanded access to full-day, high-quality pre-kindergarten for 4-year-olds, including potential collaboration with other local providers</t>
    </r>
  </si>
  <si>
    <t>No</t>
  </si>
  <si>
    <r>
      <rPr>
        <sz val="10"/>
        <color rgb="FF000000"/>
        <rFont val="Calibri"/>
      </rPr>
      <t>2.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Research-based early literacy programs in pre-kindergarten and early elementary grades</t>
    </r>
  </si>
  <si>
    <t>Salaries - Administrator</t>
  </si>
  <si>
    <r>
      <rPr>
        <sz val="10"/>
        <color rgb="FF000000"/>
        <rFont val="Calibri"/>
      </rPr>
      <t>3.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Early College programs focused primarily on students under-represented in higher education</t>
    </r>
  </si>
  <si>
    <r>
      <rPr>
        <sz val="10"/>
        <color rgb="FF000000"/>
        <rFont val="Calibri"/>
      </rPr>
      <t>4.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Supporting educators to implement high-quality, aligned curriculum</t>
    </r>
  </si>
  <si>
    <r>
      <rPr>
        <sz val="10"/>
        <color rgb="FF000000"/>
        <rFont val="Calibri"/>
      </rPr>
      <t>5.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Expanded access to career-technical education, including “After Dark” district-vocational partnerships and innovation pathways reflecting local labor market priorities</t>
    </r>
  </si>
  <si>
    <r>
      <rPr>
        <sz val="10"/>
        <color rgb="FF000000"/>
        <rFont val="Calibri"/>
      </rPr>
      <t>6.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Increased personnel and services to support holistic student needs</t>
    </r>
  </si>
  <si>
    <r>
      <rPr>
        <sz val="10"/>
        <color rgb="FF000000"/>
        <rFont val="Calibri"/>
      </rPr>
      <t>7.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Inclusion/co-teaching for students with disabilities and English learners </t>
    </r>
  </si>
  <si>
    <t>Supplies &amp; Materials</t>
  </si>
  <si>
    <r>
      <rPr>
        <sz val="10"/>
        <color rgb="FF000000"/>
        <rFont val="Calibri"/>
      </rPr>
      <t>8.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Acceleration Academies and/or summer learning to support skill development and accelerate advanced learners </t>
    </r>
  </si>
  <si>
    <t>Operations &amp; Maintenance</t>
  </si>
  <si>
    <t>Travel</t>
  </si>
  <si>
    <r>
      <rPr>
        <sz val="10"/>
        <color rgb="FF000000"/>
        <rFont val="Calibri"/>
      </rPr>
      <t>9.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Dropout prevention and recovery programs </t>
    </r>
  </si>
  <si>
    <t>Employee Benefits / Fixed Charges</t>
  </si>
  <si>
    <t>Other Costs</t>
  </si>
  <si>
    <r>
      <rPr>
        <sz val="10"/>
        <color rgb="FF000000"/>
        <rFont val="Calibri"/>
      </rPr>
      <t>10.</t>
    </r>
    <r>
      <rPr>
        <sz val="7"/>
        <color rgb="FF000000"/>
        <rFont val="Times New Roman"/>
      </rPr>
      <t>   </t>
    </r>
    <r>
      <rPr>
        <b/>
        <sz val="10"/>
        <color rgb="FF000000"/>
        <rFont val="Calibri"/>
      </rPr>
      <t>Diversifying the educator/administrator workforce through recruitment and retention</t>
    </r>
  </si>
  <si>
    <t>Special Education Tuition</t>
  </si>
  <si>
    <r>
      <rPr>
        <sz val="10"/>
        <color rgb="FF000000"/>
        <rFont val="Calibri"/>
      </rPr>
      <t>11.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Leadership pipeline development programs for schools</t>
    </r>
  </si>
  <si>
    <r>
      <rPr>
        <sz val="10"/>
        <color rgb="FF000000"/>
        <rFont val="Calibri"/>
      </rPr>
      <t>12.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Increased staffing to expand student access to arts, athletics, and enrichment, and strategic scheduling to enable common planning time for teachers</t>
    </r>
  </si>
  <si>
    <r>
      <rPr>
        <sz val="10"/>
        <color rgb="FF000000"/>
        <rFont val="Calibri"/>
      </rPr>
      <t>13.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Strategies to recruit and retain educators/administrators in hard-to-staff schools and positions</t>
    </r>
  </si>
  <si>
    <t>Professional Salaries (01)</t>
  </si>
  <si>
    <r>
      <rPr>
        <sz val="10"/>
        <color rgb="FF000000"/>
        <rFont val="Calibri"/>
      </rPr>
      <t>14.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Community partnerships for in-school enrichment and wraparound services</t>
    </r>
  </si>
  <si>
    <t>Clerical Salaries (02)</t>
  </si>
  <si>
    <r>
      <rPr>
        <sz val="10"/>
        <color rgb="FF000000"/>
        <rFont val="Calibri"/>
      </rPr>
      <t>15.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Parent-teacher home visiting programs</t>
    </r>
  </si>
  <si>
    <t>Other Salaries (03)</t>
  </si>
  <si>
    <r>
      <rPr>
        <sz val="10"/>
        <color rgb="FF000000"/>
        <rFont val="Calibri"/>
      </rPr>
      <t>16.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 xml:space="preserve">Labor-management partnerships to improve student performance </t>
    </r>
  </si>
  <si>
    <t>Contracted Services (04)</t>
  </si>
  <si>
    <r>
      <rPr>
        <sz val="10"/>
        <color rgb="FF000000"/>
        <rFont val="Calibri"/>
      </rPr>
      <t>17.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Facilities improvements to create healthy and safe school environments</t>
    </r>
  </si>
  <si>
    <t>Supplies and Materials (05)</t>
  </si>
  <si>
    <t>18.  District Choice (Please indicate below):</t>
  </si>
  <si>
    <t>Other Expenses (06)</t>
  </si>
  <si>
    <t>A) Expanded learning time in the form of a longer school day or school year</t>
  </si>
  <si>
    <t>B) Increased opportunity for common planning time for teachers</t>
  </si>
  <si>
    <t>F) Purchase of curriculum materials and equipment that are aligned with the statewide curricular frameworks</t>
  </si>
  <si>
    <t>G) Expanding early education and pre-kindergarten programming within the district in consultation or in partnership with community-based organizations</t>
  </si>
  <si>
    <t>H) Diversifying the educator and administrator workforce</t>
  </si>
  <si>
    <t>I) Developing additional pathways to strengthen college and career readiness</t>
  </si>
  <si>
    <t>J) Any other program determined to be evidence-based by the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</si>
</sst>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b/>
      <u/>
      <sz val="11"/>
      <color theme="1"/>
      <name val="Calibri"/>
    </font>
    <font>
      <sz val="11"/>
      <color rgb="FFFF0000"/>
      <name val="Calibri"/>
    </font>
    <font>
      <b/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0"/>
      <color rgb="FF000000"/>
      <name val="Arial"/>
    </font>
    <font>
      <sz val="7"/>
      <color rgb="FF000000"/>
      <name val="Times New Roman"/>
    </font>
    <font>
      <b/>
      <sz val="11"/>
      <color rgb="FF0070C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5" borderId="20" xfId="0" applyFont="1" applyFill="1" applyBorder="1" applyAlignment="1">
      <alignment wrapText="1"/>
    </xf>
    <xf numFmtId="0" fontId="4" fillId="4" borderId="13" xfId="0" applyFont="1" applyFill="1" applyBorder="1" applyAlignment="1"/>
    <xf numFmtId="0" fontId="4" fillId="4" borderId="21" xfId="0" applyFont="1" applyFill="1" applyBorder="1" applyAlignment="1"/>
    <xf numFmtId="0" fontId="4" fillId="4" borderId="20" xfId="0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3" fontId="4" fillId="5" borderId="17" xfId="0" applyNumberFormat="1" applyFont="1" applyFill="1" applyBorder="1" applyAlignment="1"/>
    <xf numFmtId="0" fontId="2" fillId="5" borderId="20" xfId="0" applyFont="1" applyFill="1" applyBorder="1" applyAlignment="1">
      <alignment wrapText="1"/>
    </xf>
    <xf numFmtId="0" fontId="2" fillId="4" borderId="13" xfId="0" applyFont="1" applyFill="1" applyBorder="1"/>
    <xf numFmtId="0" fontId="2" fillId="4" borderId="21" xfId="0" applyFont="1" applyFill="1" applyBorder="1"/>
    <xf numFmtId="0" fontId="2" fillId="4" borderId="20" xfId="0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3" fontId="2" fillId="5" borderId="17" xfId="0" applyNumberFormat="1" applyFont="1" applyFill="1" applyBorder="1"/>
    <xf numFmtId="164" fontId="2" fillId="5" borderId="18" xfId="0" applyNumberFormat="1" applyFont="1" applyFill="1" applyBorder="1" applyAlignment="1">
      <alignment horizontal="center"/>
    </xf>
    <xf numFmtId="4" fontId="2" fillId="5" borderId="17" xfId="0" applyNumberFormat="1" applyFont="1" applyFill="1" applyBorder="1"/>
    <xf numFmtId="164" fontId="2" fillId="5" borderId="22" xfId="0" applyNumberFormat="1" applyFont="1" applyFill="1" applyBorder="1"/>
    <xf numFmtId="164" fontId="2" fillId="5" borderId="18" xfId="0" applyNumberFormat="1" applyFont="1" applyFill="1" applyBorder="1"/>
    <xf numFmtId="164" fontId="2" fillId="5" borderId="23" xfId="0" applyNumberFormat="1" applyFont="1" applyFill="1" applyBorder="1"/>
    <xf numFmtId="4" fontId="2" fillId="5" borderId="24" xfId="0" applyNumberFormat="1" applyFont="1" applyFill="1" applyBorder="1"/>
    <xf numFmtId="164" fontId="2" fillId="5" borderId="7" xfId="0" applyNumberFormat="1" applyFont="1" applyFill="1" applyBorder="1"/>
    <xf numFmtId="3" fontId="2" fillId="5" borderId="24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2" fillId="2" borderId="25" xfId="0" applyNumberFormat="1" applyFont="1" applyFill="1" applyBorder="1"/>
    <xf numFmtId="3" fontId="2" fillId="2" borderId="26" xfId="0" applyNumberFormat="1" applyFont="1" applyFill="1" applyBorder="1"/>
    <xf numFmtId="164" fontId="2" fillId="2" borderId="27" xfId="0" applyNumberFormat="1" applyFont="1" applyFill="1" applyBorder="1"/>
    <xf numFmtId="0" fontId="3" fillId="2" borderId="1" xfId="0" applyFont="1" applyFill="1" applyBorder="1"/>
    <xf numFmtId="164" fontId="3" fillId="2" borderId="28" xfId="0" applyNumberFormat="1" applyFont="1" applyFill="1" applyBorder="1"/>
    <xf numFmtId="4" fontId="3" fillId="2" borderId="29" xfId="0" applyNumberFormat="1" applyFont="1" applyFill="1" applyBorder="1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164" fontId="6" fillId="5" borderId="18" xfId="0" applyNumberFormat="1" applyFont="1" applyFill="1" applyBorder="1" applyAlignment="1">
      <alignment horizontal="center"/>
    </xf>
    <xf numFmtId="3" fontId="6" fillId="5" borderId="17" xfId="0" applyNumberFormat="1" applyFont="1" applyFill="1" applyBorder="1" applyAlignment="1"/>
    <xf numFmtId="0" fontId="7" fillId="5" borderId="20" xfId="0" applyFont="1" applyFill="1" applyBorder="1" applyAlignment="1">
      <alignment wrapText="1"/>
    </xf>
    <xf numFmtId="164" fontId="4" fillId="5" borderId="18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6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6" borderId="32" xfId="0" applyFont="1" applyFill="1" applyBorder="1" applyAlignment="1">
      <alignment vertical="center" wrapText="1"/>
    </xf>
    <xf numFmtId="0" fontId="13" fillId="0" borderId="0" xfId="0" applyFont="1"/>
    <xf numFmtId="0" fontId="14" fillId="6" borderId="1" xfId="0" applyFont="1" applyFill="1" applyBorder="1" applyAlignment="1">
      <alignment vertical="center" wrapText="1"/>
    </xf>
    <xf numFmtId="3" fontId="16" fillId="2" borderId="30" xfId="0" applyNumberFormat="1" applyFont="1" applyFill="1" applyBorder="1"/>
    <xf numFmtId="0" fontId="2" fillId="0" borderId="0" xfId="0" applyFont="1"/>
    <xf numFmtId="0" fontId="3" fillId="3" borderId="6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3" fillId="3" borderId="5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3" fillId="3" borderId="9" xfId="0" applyFont="1" applyFill="1" applyBorder="1" applyAlignment="1">
      <alignment horizontal="center"/>
    </xf>
    <xf numFmtId="0" fontId="5" fillId="0" borderId="10" xfId="0" applyFont="1" applyBorder="1" applyAlignment="1"/>
    <xf numFmtId="0" fontId="3" fillId="3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14" xfId="0" applyFont="1" applyBorder="1" applyAlignment="1"/>
    <xf numFmtId="0" fontId="4" fillId="5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DES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H46" sqref="H46"/>
    </sheetView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79" t="s">
        <v>1</v>
      </c>
      <c r="B8" s="80" t="s">
        <v>2</v>
      </c>
      <c r="C8" s="74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7"/>
      <c r="B9" s="69"/>
      <c r="C9" s="77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79" t="s">
        <v>3</v>
      </c>
      <c r="B10" s="80" t="s">
        <v>4</v>
      </c>
      <c r="C10" s="74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7"/>
      <c r="B11" s="69"/>
      <c r="C11" s="77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79" t="s">
        <v>5</v>
      </c>
      <c r="B12" s="81"/>
      <c r="C12" s="74"/>
      <c r="D12" s="7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7"/>
      <c r="B13" s="69"/>
      <c r="C13" s="77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5" t="s">
        <v>6</v>
      </c>
      <c r="B14" s="73" t="s">
        <v>7</v>
      </c>
      <c r="C14" s="74"/>
      <c r="D14" s="8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6"/>
      <c r="B15" s="75"/>
      <c r="C15" s="76"/>
      <c r="D15" s="8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6"/>
      <c r="B16" s="75"/>
      <c r="C16" s="76"/>
      <c r="D16" s="8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6"/>
      <c r="B17" s="75"/>
      <c r="C17" s="76"/>
      <c r="D17" s="8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7"/>
      <c r="B18" s="69"/>
      <c r="C18" s="77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5" t="s">
        <v>8</v>
      </c>
      <c r="B19" s="78" t="s">
        <v>9</v>
      </c>
      <c r="C19" s="74"/>
      <c r="D19" s="8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7"/>
      <c r="B20" s="69"/>
      <c r="C20" s="77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9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10" t="s">
        <v>11</v>
      </c>
      <c r="C22" s="11" t="s">
        <v>12</v>
      </c>
      <c r="D22" s="12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3" t="s">
        <v>16</v>
      </c>
      <c r="C23" s="14" t="s">
        <v>16</v>
      </c>
      <c r="D23" s="15" t="s">
        <v>17</v>
      </c>
      <c r="E23" s="16" t="s">
        <v>18</v>
      </c>
      <c r="F23" s="17" t="s">
        <v>19</v>
      </c>
      <c r="G23" s="18" t="s">
        <v>18</v>
      </c>
      <c r="H23" s="19" t="s">
        <v>19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4.25" customHeight="1" x14ac:dyDescent="0.25">
      <c r="A24" s="21" t="s">
        <v>20</v>
      </c>
      <c r="B24" s="22" t="s">
        <v>21</v>
      </c>
      <c r="C24" s="23" t="s">
        <v>22</v>
      </c>
      <c r="D24" s="24" t="s">
        <v>23</v>
      </c>
      <c r="E24" s="25">
        <v>1</v>
      </c>
      <c r="F24" s="26">
        <v>88320</v>
      </c>
      <c r="G24" s="25">
        <v>1</v>
      </c>
      <c r="H24" s="26">
        <v>90872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1" t="s">
        <v>24</v>
      </c>
      <c r="B25" s="22" t="s">
        <v>25</v>
      </c>
      <c r="C25" s="23" t="s">
        <v>22</v>
      </c>
      <c r="D25" s="24" t="s">
        <v>23</v>
      </c>
      <c r="E25" s="25">
        <v>1</v>
      </c>
      <c r="F25" s="26">
        <v>47707</v>
      </c>
      <c r="G25" s="25">
        <v>1</v>
      </c>
      <c r="H25" s="26">
        <v>48303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1" t="s">
        <v>26</v>
      </c>
      <c r="B26" s="22" t="s">
        <v>21</v>
      </c>
      <c r="C26" s="23" t="s">
        <v>22</v>
      </c>
      <c r="D26" s="24" t="s">
        <v>23</v>
      </c>
      <c r="E26" s="25">
        <v>1</v>
      </c>
      <c r="F26" s="26">
        <v>91323</v>
      </c>
      <c r="G26" s="25">
        <v>1</v>
      </c>
      <c r="H26" s="26">
        <v>93002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1" t="s">
        <v>27</v>
      </c>
      <c r="B27" s="22" t="s">
        <v>28</v>
      </c>
      <c r="C27" s="23" t="s">
        <v>29</v>
      </c>
      <c r="D27" s="24" t="s">
        <v>23</v>
      </c>
      <c r="E27" s="25">
        <v>1</v>
      </c>
      <c r="F27" s="26">
        <v>56542</v>
      </c>
      <c r="G27" s="25">
        <v>1</v>
      </c>
      <c r="H27" s="26">
        <v>57247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1" t="s">
        <v>30</v>
      </c>
      <c r="B28" s="22" t="s">
        <v>31</v>
      </c>
      <c r="C28" s="23"/>
      <c r="D28" s="24" t="s">
        <v>23</v>
      </c>
      <c r="E28" s="25">
        <v>1</v>
      </c>
      <c r="F28" s="26">
        <v>90796</v>
      </c>
      <c r="G28" s="25">
        <v>1</v>
      </c>
      <c r="H28" s="26">
        <v>91934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1" t="s">
        <v>32</v>
      </c>
      <c r="B29" s="22" t="s">
        <v>31</v>
      </c>
      <c r="C29" s="23" t="s">
        <v>33</v>
      </c>
      <c r="D29" s="24" t="s">
        <v>23</v>
      </c>
      <c r="E29" s="25">
        <v>1</v>
      </c>
      <c r="F29" s="26">
        <v>72943</v>
      </c>
      <c r="G29" s="25">
        <v>1</v>
      </c>
      <c r="H29" s="26">
        <v>84893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1" t="s">
        <v>34</v>
      </c>
      <c r="B30" s="22" t="s">
        <v>21</v>
      </c>
      <c r="C30" s="23" t="s">
        <v>22</v>
      </c>
      <c r="D30" s="24" t="s">
        <v>23</v>
      </c>
      <c r="E30" s="25"/>
      <c r="F30" s="26"/>
      <c r="G30" s="25">
        <v>1</v>
      </c>
      <c r="H30" s="26">
        <v>84893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8"/>
      <c r="C31" s="29"/>
      <c r="D31" s="30"/>
      <c r="E31" s="31"/>
      <c r="F31" s="32"/>
      <c r="G31" s="33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8"/>
      <c r="C32" s="29"/>
      <c r="D32" s="30"/>
      <c r="E32" s="31"/>
      <c r="F32" s="34"/>
      <c r="G32" s="33"/>
      <c r="H32" s="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8"/>
      <c r="C33" s="29"/>
      <c r="D33" s="30"/>
      <c r="E33" s="31"/>
      <c r="F33" s="34"/>
      <c r="G33" s="33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8"/>
      <c r="C34" s="29"/>
      <c r="D34" s="30"/>
      <c r="E34" s="31"/>
      <c r="F34" s="32"/>
      <c r="G34" s="33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8"/>
      <c r="C35" s="29"/>
      <c r="D35" s="30"/>
      <c r="E35" s="31"/>
      <c r="F35" s="34"/>
      <c r="G35" s="33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8"/>
      <c r="C36" s="29"/>
      <c r="D36" s="30"/>
      <c r="E36" s="31"/>
      <c r="F36" s="34"/>
      <c r="G36" s="33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8"/>
      <c r="C37" s="29"/>
      <c r="D37" s="30"/>
      <c r="E37" s="31"/>
      <c r="F37" s="34"/>
      <c r="G37" s="33"/>
      <c r="H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8"/>
      <c r="C38" s="29"/>
      <c r="D38" s="30"/>
      <c r="E38" s="31"/>
      <c r="F38" s="34"/>
      <c r="G38" s="33"/>
      <c r="H38" s="3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8"/>
      <c r="C39" s="29"/>
      <c r="D39" s="30"/>
      <c r="E39" s="31"/>
      <c r="F39" s="34"/>
      <c r="G39" s="33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8"/>
      <c r="C40" s="29"/>
      <c r="D40" s="30"/>
      <c r="E40" s="31"/>
      <c r="F40" s="34"/>
      <c r="G40" s="33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8"/>
      <c r="C41" s="29"/>
      <c r="D41" s="30"/>
      <c r="E41" s="31"/>
      <c r="F41" s="34"/>
      <c r="G41" s="33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8"/>
      <c r="C42" s="29"/>
      <c r="D42" s="30"/>
      <c r="E42" s="35"/>
      <c r="F42" s="34"/>
      <c r="G42" s="36"/>
      <c r="H42" s="3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8"/>
      <c r="C43" s="29"/>
      <c r="D43" s="30"/>
      <c r="E43" s="35"/>
      <c r="F43" s="34"/>
      <c r="G43" s="36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8"/>
      <c r="C44" s="29"/>
      <c r="D44" s="30"/>
      <c r="E44" s="37"/>
      <c r="F44" s="38"/>
      <c r="G44" s="39"/>
      <c r="H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41" t="s">
        <v>35</v>
      </c>
      <c r="E45" s="42">
        <f t="shared" ref="E45:G45" si="0">SUM(E24:E44)</f>
        <v>6</v>
      </c>
      <c r="F45" s="43">
        <f t="shared" si="0"/>
        <v>447631</v>
      </c>
      <c r="G45" s="44">
        <f t="shared" si="0"/>
        <v>7</v>
      </c>
      <c r="H45" s="43">
        <f>SUM(H12:H44)</f>
        <v>551144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45"/>
      <c r="B46" s="2"/>
      <c r="C46" s="45"/>
      <c r="D46" s="41" t="s">
        <v>36</v>
      </c>
      <c r="E46" s="46"/>
      <c r="F46" s="47"/>
      <c r="G46" s="42">
        <f t="shared" ref="G46:H46" si="1">G45-E45</f>
        <v>1</v>
      </c>
      <c r="H46" s="63">
        <f t="shared" si="1"/>
        <v>103513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8:A9"/>
    <mergeCell ref="B8:C9"/>
    <mergeCell ref="A10:A11"/>
    <mergeCell ref="B10:C11"/>
    <mergeCell ref="A12:A13"/>
    <mergeCell ref="B12:C13"/>
    <mergeCell ref="A14:A18"/>
    <mergeCell ref="A19:A20"/>
    <mergeCell ref="A22:A23"/>
    <mergeCell ref="E22:F22"/>
    <mergeCell ref="G22:H22"/>
    <mergeCell ref="B14:C18"/>
    <mergeCell ref="B19:C20"/>
  </mergeCells>
  <pageMargins left="0.7" right="0.7" top="0.75" bottom="0.75" header="0" footer="0"/>
  <pageSetup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0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000-000001000000}">
          <x14:formula1>
            <xm:f>'Category Definitions'!A10:A16</xm:f>
          </x14:formula1>
          <xm:sqref>B45</xm:sqref>
        </x14:dataValidation>
        <x14:dataValidation type="list" allowBlank="1" showErrorMessage="1" xr:uid="{00000000-0002-0000-00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Select the appropriate Foundation Budget Functional Category for the cost item." xr:uid="{00000000-0002-0000-0000-000003000000}">
          <x14:formula1>
            <xm:f>'Category Definitions'!$A$3:$A$14</xm:f>
          </x14:formula1>
          <xm:sqref>B24:B44</xm:sqref>
        </x14:dataValidation>
        <x14:dataValidation type="list" allowBlank="1" showErrorMessage="1" xr:uid="{00000000-0002-0000-00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5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000-000006000000}">
          <x14:formula1>
            <xm:f>'Category Definitions'!$C$2:$C$12</xm:f>
          </x14:formula1>
          <xm:sqref>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79" t="s">
        <v>1</v>
      </c>
      <c r="B8" s="80" t="s">
        <v>37</v>
      </c>
      <c r="C8" s="74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7"/>
      <c r="B9" s="69"/>
      <c r="C9" s="77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79" t="s">
        <v>3</v>
      </c>
      <c r="B10" s="80" t="s">
        <v>38</v>
      </c>
      <c r="C10" s="74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7"/>
      <c r="B11" s="69"/>
      <c r="C11" s="77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79" t="s">
        <v>5</v>
      </c>
      <c r="B12" s="81"/>
      <c r="C12" s="74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7"/>
      <c r="B13" s="69"/>
      <c r="C13" s="77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5" t="s">
        <v>6</v>
      </c>
      <c r="B14" s="73" t="s">
        <v>39</v>
      </c>
      <c r="C14" s="74"/>
      <c r="D14" s="8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6"/>
      <c r="B15" s="75"/>
      <c r="C15" s="76"/>
      <c r="D15" s="8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6"/>
      <c r="B16" s="75"/>
      <c r="C16" s="76"/>
      <c r="D16" s="8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6"/>
      <c r="B17" s="75"/>
      <c r="C17" s="76"/>
      <c r="D17" s="8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7"/>
      <c r="B18" s="69"/>
      <c r="C18" s="77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5" t="s">
        <v>8</v>
      </c>
      <c r="B19" s="78" t="s">
        <v>9</v>
      </c>
      <c r="C19" s="74"/>
      <c r="D19" s="8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7"/>
      <c r="B20" s="69"/>
      <c r="C20" s="77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9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10" t="s">
        <v>11</v>
      </c>
      <c r="C22" s="11" t="s">
        <v>12</v>
      </c>
      <c r="D22" s="12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3" t="s">
        <v>16</v>
      </c>
      <c r="C23" s="14" t="s">
        <v>16</v>
      </c>
      <c r="D23" s="15" t="s">
        <v>17</v>
      </c>
      <c r="E23" s="16" t="s">
        <v>18</v>
      </c>
      <c r="F23" s="17" t="s">
        <v>19</v>
      </c>
      <c r="G23" s="18" t="s">
        <v>18</v>
      </c>
      <c r="H23" s="19" t="s">
        <v>19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4.25" customHeight="1" x14ac:dyDescent="0.25">
      <c r="A24" s="21" t="s">
        <v>40</v>
      </c>
      <c r="B24" s="22" t="s">
        <v>31</v>
      </c>
      <c r="C24" s="23" t="s">
        <v>41</v>
      </c>
      <c r="D24" s="24" t="s">
        <v>23</v>
      </c>
      <c r="E24" s="31"/>
      <c r="F24" s="32"/>
      <c r="G24" s="50">
        <v>1</v>
      </c>
      <c r="H24" s="51">
        <v>20000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52" t="s">
        <v>42</v>
      </c>
      <c r="B25" s="22" t="s">
        <v>43</v>
      </c>
      <c r="C25" s="23" t="s">
        <v>22</v>
      </c>
      <c r="D25" s="24" t="s">
        <v>44</v>
      </c>
      <c r="E25" s="31"/>
      <c r="F25" s="26"/>
      <c r="G25" s="53">
        <v>1</v>
      </c>
      <c r="H25" s="26">
        <v>76000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/>
      <c r="B26" s="28"/>
      <c r="C26" s="29"/>
      <c r="D26" s="30"/>
      <c r="E26" s="31"/>
      <c r="F26" s="32"/>
      <c r="G26" s="31"/>
      <c r="H26" s="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8"/>
      <c r="C27" s="29"/>
      <c r="D27" s="30"/>
      <c r="E27" s="31"/>
      <c r="F27" s="32"/>
      <c r="G27" s="33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8"/>
      <c r="C28" s="29"/>
      <c r="D28" s="30"/>
      <c r="E28" s="31"/>
      <c r="F28" s="32"/>
      <c r="G28" s="33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8"/>
      <c r="C29" s="29"/>
      <c r="D29" s="30"/>
      <c r="E29" s="31"/>
      <c r="F29" s="32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8"/>
      <c r="C30" s="29"/>
      <c r="D30" s="30"/>
      <c r="E30" s="31"/>
      <c r="F30" s="32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8"/>
      <c r="C31" s="29"/>
      <c r="D31" s="30"/>
      <c r="E31" s="31"/>
      <c r="F31" s="32"/>
      <c r="G31" s="33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8"/>
      <c r="C32" s="29"/>
      <c r="D32" s="30"/>
      <c r="E32" s="31"/>
      <c r="F32" s="34"/>
      <c r="G32" s="33"/>
      <c r="H32" s="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8"/>
      <c r="C33" s="29"/>
      <c r="D33" s="30"/>
      <c r="E33" s="31"/>
      <c r="F33" s="34"/>
      <c r="G33" s="33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8"/>
      <c r="C34" s="29"/>
      <c r="D34" s="30"/>
      <c r="E34" s="31"/>
      <c r="F34" s="32"/>
      <c r="G34" s="33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8"/>
      <c r="C35" s="29"/>
      <c r="D35" s="30"/>
      <c r="E35" s="31"/>
      <c r="F35" s="34"/>
      <c r="G35" s="33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8"/>
      <c r="C36" s="29"/>
      <c r="D36" s="30"/>
      <c r="E36" s="31"/>
      <c r="F36" s="34"/>
      <c r="G36" s="33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8"/>
      <c r="C37" s="29"/>
      <c r="D37" s="30"/>
      <c r="E37" s="31"/>
      <c r="F37" s="34"/>
      <c r="G37" s="33"/>
      <c r="H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8"/>
      <c r="C38" s="29"/>
      <c r="D38" s="30"/>
      <c r="E38" s="31"/>
      <c r="F38" s="34"/>
      <c r="G38" s="33"/>
      <c r="H38" s="3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8"/>
      <c r="C39" s="29"/>
      <c r="D39" s="30"/>
      <c r="E39" s="31"/>
      <c r="F39" s="34"/>
      <c r="G39" s="33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8"/>
      <c r="C40" s="29"/>
      <c r="D40" s="30"/>
      <c r="E40" s="31"/>
      <c r="F40" s="34"/>
      <c r="G40" s="33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8"/>
      <c r="C41" s="29"/>
      <c r="D41" s="30"/>
      <c r="E41" s="31"/>
      <c r="F41" s="34"/>
      <c r="G41" s="33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8"/>
      <c r="C42" s="29"/>
      <c r="D42" s="30"/>
      <c r="E42" s="35"/>
      <c r="F42" s="34"/>
      <c r="G42" s="36"/>
      <c r="H42" s="3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8"/>
      <c r="C43" s="29"/>
      <c r="D43" s="30"/>
      <c r="E43" s="35"/>
      <c r="F43" s="34"/>
      <c r="G43" s="36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8"/>
      <c r="C44" s="29"/>
      <c r="D44" s="30"/>
      <c r="E44" s="37"/>
      <c r="F44" s="38"/>
      <c r="G44" s="39"/>
      <c r="H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41" t="s">
        <v>35</v>
      </c>
      <c r="E45" s="42">
        <f t="shared" ref="E45:G45" si="0">SUM(E24:E44)</f>
        <v>0</v>
      </c>
      <c r="F45" s="43">
        <f t="shared" si="0"/>
        <v>0</v>
      </c>
      <c r="G45" s="44">
        <f t="shared" si="0"/>
        <v>2</v>
      </c>
      <c r="H45" s="43">
        <f>SUM(H12:H44)</f>
        <v>96000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45"/>
      <c r="B46" s="2"/>
      <c r="C46" s="45"/>
      <c r="D46" s="41" t="s">
        <v>36</v>
      </c>
      <c r="E46" s="46"/>
      <c r="F46" s="47"/>
      <c r="G46" s="42">
        <f t="shared" ref="G46:H46" si="1">G45-E45</f>
        <v>2</v>
      </c>
      <c r="H46" s="63">
        <f t="shared" si="1"/>
        <v>96000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8:A9"/>
    <mergeCell ref="B8:C9"/>
    <mergeCell ref="A10:A11"/>
    <mergeCell ref="B10:C11"/>
    <mergeCell ref="A12:A13"/>
    <mergeCell ref="B12:C13"/>
    <mergeCell ref="A14:A18"/>
    <mergeCell ref="A19:A20"/>
    <mergeCell ref="A22:A23"/>
    <mergeCell ref="E22:F22"/>
    <mergeCell ref="G22:H22"/>
    <mergeCell ref="B14:C18"/>
    <mergeCell ref="B19:C20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1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100-000001000000}">
          <x14:formula1>
            <xm:f>'Category Definitions'!A10:A16</xm:f>
          </x14:formula1>
          <xm:sqref>B45</xm:sqref>
        </x14:dataValidation>
        <x14:dataValidation type="list" allowBlank="1" showErrorMessage="1" xr:uid="{00000000-0002-0000-01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Select the appropriate Foundation Budget Functional Category for the cost item." xr:uid="{00000000-0002-0000-0100-000003000000}">
          <x14:formula1>
            <xm:f>'Category Definitions'!$A$3:$A$14</xm:f>
          </x14:formula1>
          <xm:sqref>B24:B44</xm:sqref>
        </x14:dataValidation>
        <x14:dataValidation type="list" allowBlank="1" showErrorMessage="1" xr:uid="{00000000-0002-0000-01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5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6000000}">
          <x14:formula1>
            <xm:f>'Category Definitions'!$C$2:$C$12</xm:f>
          </x14:formula1>
          <xm:sqref>C45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79" t="s">
        <v>1</v>
      </c>
      <c r="B8" s="80" t="s">
        <v>45</v>
      </c>
      <c r="C8" s="74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7"/>
      <c r="B9" s="69"/>
      <c r="C9" s="77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79" t="s">
        <v>3</v>
      </c>
      <c r="B10" s="80" t="s">
        <v>46</v>
      </c>
      <c r="C10" s="74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7"/>
      <c r="B11" s="69"/>
      <c r="C11" s="77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79" t="s">
        <v>5</v>
      </c>
      <c r="B12" s="81"/>
      <c r="C12" s="74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7"/>
      <c r="B13" s="69"/>
      <c r="C13" s="77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5" t="s">
        <v>6</v>
      </c>
      <c r="B14" s="82"/>
      <c r="C14" s="74"/>
      <c r="D14" s="8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6"/>
      <c r="B15" s="75"/>
      <c r="C15" s="76"/>
      <c r="D15" s="8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6"/>
      <c r="B16" s="75"/>
      <c r="C16" s="76"/>
      <c r="D16" s="8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6"/>
      <c r="B17" s="75"/>
      <c r="C17" s="76"/>
      <c r="D17" s="8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7"/>
      <c r="B18" s="69"/>
      <c r="C18" s="77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5" t="s">
        <v>8</v>
      </c>
      <c r="B19" s="83"/>
      <c r="C19" s="74"/>
      <c r="D19" s="8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7"/>
      <c r="B20" s="69"/>
      <c r="C20" s="77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9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10" t="s">
        <v>11</v>
      </c>
      <c r="C22" s="11" t="s">
        <v>12</v>
      </c>
      <c r="D22" s="12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3" t="s">
        <v>16</v>
      </c>
      <c r="C23" s="14" t="s">
        <v>16</v>
      </c>
      <c r="D23" s="15" t="s">
        <v>17</v>
      </c>
      <c r="E23" s="16" t="s">
        <v>18</v>
      </c>
      <c r="F23" s="17" t="s">
        <v>19</v>
      </c>
      <c r="G23" s="18" t="s">
        <v>18</v>
      </c>
      <c r="H23" s="19" t="s">
        <v>19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4.25" customHeight="1" x14ac:dyDescent="0.25">
      <c r="A24" s="21" t="s">
        <v>47</v>
      </c>
      <c r="B24" s="22" t="s">
        <v>48</v>
      </c>
      <c r="C24" s="23" t="s">
        <v>49</v>
      </c>
      <c r="D24" s="24" t="s">
        <v>23</v>
      </c>
      <c r="E24" s="31"/>
      <c r="F24" s="26">
        <v>34590</v>
      </c>
      <c r="G24" s="33"/>
      <c r="H24" s="26">
        <v>68000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1" t="s">
        <v>50</v>
      </c>
      <c r="B25" s="22" t="s">
        <v>51</v>
      </c>
      <c r="C25" s="23" t="s">
        <v>41</v>
      </c>
      <c r="D25" s="24" t="s">
        <v>23</v>
      </c>
      <c r="E25" s="25">
        <v>1</v>
      </c>
      <c r="F25" s="26">
        <v>87641</v>
      </c>
      <c r="G25" s="53">
        <v>1</v>
      </c>
      <c r="H25" s="26">
        <v>88740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1" t="s">
        <v>52</v>
      </c>
      <c r="B26" s="22" t="s">
        <v>53</v>
      </c>
      <c r="C26" s="23" t="s">
        <v>22</v>
      </c>
      <c r="D26" s="24" t="s">
        <v>23</v>
      </c>
      <c r="E26" s="31"/>
      <c r="F26" s="26">
        <v>25350</v>
      </c>
      <c r="G26" s="31"/>
      <c r="H26" s="26">
        <v>30000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1" t="s">
        <v>54</v>
      </c>
      <c r="B27" s="22" t="s">
        <v>25</v>
      </c>
      <c r="C27" s="23" t="s">
        <v>33</v>
      </c>
      <c r="D27" s="24" t="s">
        <v>23</v>
      </c>
      <c r="E27" s="31"/>
      <c r="F27" s="26">
        <v>21000</v>
      </c>
      <c r="G27" s="33"/>
      <c r="H27" s="26">
        <v>21000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1" t="s">
        <v>55</v>
      </c>
      <c r="B28" s="22" t="s">
        <v>25</v>
      </c>
      <c r="C28" s="23" t="s">
        <v>33</v>
      </c>
      <c r="D28" s="24" t="s">
        <v>23</v>
      </c>
      <c r="E28" s="31"/>
      <c r="F28" s="26">
        <v>12500</v>
      </c>
      <c r="G28" s="33"/>
      <c r="H28" s="26">
        <v>12500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1" t="s">
        <v>56</v>
      </c>
      <c r="B29" s="22" t="s">
        <v>25</v>
      </c>
      <c r="C29" s="23" t="s">
        <v>33</v>
      </c>
      <c r="D29" s="24" t="s">
        <v>23</v>
      </c>
      <c r="E29" s="31"/>
      <c r="F29" s="26">
        <v>18115</v>
      </c>
      <c r="G29" s="31"/>
      <c r="H29" s="26">
        <v>20000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1" t="s">
        <v>57</v>
      </c>
      <c r="B30" s="22" t="s">
        <v>25</v>
      </c>
      <c r="C30" s="23" t="s">
        <v>33</v>
      </c>
      <c r="D30" s="24" t="s">
        <v>23</v>
      </c>
      <c r="E30" s="31"/>
      <c r="F30" s="26">
        <v>45000</v>
      </c>
      <c r="G30" s="31"/>
      <c r="H30" s="26">
        <v>45000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8"/>
      <c r="C31" s="29"/>
      <c r="D31" s="30"/>
      <c r="E31" s="31"/>
      <c r="F31" s="32"/>
      <c r="G31" s="33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8"/>
      <c r="C32" s="29"/>
      <c r="D32" s="30"/>
      <c r="E32" s="31"/>
      <c r="F32" s="34"/>
      <c r="G32" s="33"/>
      <c r="H32" s="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8"/>
      <c r="C33" s="29"/>
      <c r="D33" s="30"/>
      <c r="E33" s="31"/>
      <c r="F33" s="34"/>
      <c r="G33" s="33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8"/>
      <c r="C34" s="29"/>
      <c r="D34" s="30"/>
      <c r="E34" s="31"/>
      <c r="F34" s="32"/>
      <c r="G34" s="33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8"/>
      <c r="C35" s="29"/>
      <c r="D35" s="30"/>
      <c r="E35" s="31"/>
      <c r="F35" s="34"/>
      <c r="G35" s="33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8"/>
      <c r="C36" s="29"/>
      <c r="D36" s="30"/>
      <c r="E36" s="31"/>
      <c r="F36" s="34"/>
      <c r="G36" s="33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8"/>
      <c r="C37" s="29"/>
      <c r="D37" s="30"/>
      <c r="E37" s="31"/>
      <c r="F37" s="34"/>
      <c r="G37" s="33"/>
      <c r="H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8"/>
      <c r="C38" s="29"/>
      <c r="D38" s="30"/>
      <c r="E38" s="31"/>
      <c r="F38" s="34"/>
      <c r="G38" s="33"/>
      <c r="H38" s="3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8"/>
      <c r="C39" s="29"/>
      <c r="D39" s="30"/>
      <c r="E39" s="31"/>
      <c r="F39" s="34"/>
      <c r="G39" s="33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8"/>
      <c r="C40" s="29"/>
      <c r="D40" s="30"/>
      <c r="E40" s="31"/>
      <c r="F40" s="34"/>
      <c r="G40" s="33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8"/>
      <c r="C41" s="29"/>
      <c r="D41" s="30"/>
      <c r="E41" s="31"/>
      <c r="F41" s="34"/>
      <c r="G41" s="33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8"/>
      <c r="C42" s="29"/>
      <c r="D42" s="30"/>
      <c r="E42" s="35"/>
      <c r="F42" s="34"/>
      <c r="G42" s="36"/>
      <c r="H42" s="3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8"/>
      <c r="C43" s="29"/>
      <c r="D43" s="30"/>
      <c r="E43" s="35"/>
      <c r="F43" s="34"/>
      <c r="G43" s="36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8"/>
      <c r="C44" s="29"/>
      <c r="D44" s="30"/>
      <c r="E44" s="37"/>
      <c r="F44" s="38"/>
      <c r="G44" s="39"/>
      <c r="H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41" t="s">
        <v>35</v>
      </c>
      <c r="E45" s="42">
        <f t="shared" ref="E45:G45" si="0">SUM(E24:E44)</f>
        <v>1</v>
      </c>
      <c r="F45" s="43">
        <f t="shared" si="0"/>
        <v>244196</v>
      </c>
      <c r="G45" s="44">
        <f t="shared" si="0"/>
        <v>1</v>
      </c>
      <c r="H45" s="43">
        <f>SUM(H12:H44)</f>
        <v>285240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45"/>
      <c r="B46" s="2"/>
      <c r="C46" s="45"/>
      <c r="D46" s="41" t="s">
        <v>36</v>
      </c>
      <c r="E46" s="46"/>
      <c r="F46" s="47"/>
      <c r="G46" s="42">
        <f t="shared" ref="G46:H46" si="1">G45-E45</f>
        <v>0</v>
      </c>
      <c r="H46" s="63">
        <f t="shared" si="1"/>
        <v>41044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8:A9"/>
    <mergeCell ref="B8:C9"/>
    <mergeCell ref="A10:A11"/>
    <mergeCell ref="B10:C11"/>
    <mergeCell ref="A12:A13"/>
    <mergeCell ref="B12:C13"/>
    <mergeCell ref="A14:A18"/>
    <mergeCell ref="A19:A20"/>
    <mergeCell ref="A22:A23"/>
    <mergeCell ref="E22:F22"/>
    <mergeCell ref="G22:H22"/>
    <mergeCell ref="B14:C18"/>
    <mergeCell ref="B19:C20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2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200-000001000000}">
          <x14:formula1>
            <xm:f>'Category Definitions'!A10:A16</xm:f>
          </x14:formula1>
          <xm:sqref>B45</xm:sqref>
        </x14:dataValidation>
        <x14:dataValidation type="list" allowBlank="1" showErrorMessage="1" xr:uid="{00000000-0002-0000-02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Select the appropriate Foundation Budget Functional Category for the cost item." xr:uid="{00000000-0002-0000-0200-000003000000}">
          <x14:formula1>
            <xm:f>'Category Definitions'!$A$3:$A$14</xm:f>
          </x14:formula1>
          <xm:sqref>B24:B44</xm:sqref>
        </x14:dataValidation>
        <x14:dataValidation type="list" allowBlank="1" showErrorMessage="1" xr:uid="{00000000-0002-0000-02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5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200-000006000000}">
          <x14:formula1>
            <xm:f>'Category Definitions'!$C$2:$C$12</xm:f>
          </x14:formula1>
          <xm:sqref>C45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79" t="s">
        <v>1</v>
      </c>
      <c r="B8" s="80" t="s">
        <v>58</v>
      </c>
      <c r="C8" s="74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7"/>
      <c r="B9" s="69"/>
      <c r="C9" s="77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79" t="s">
        <v>3</v>
      </c>
      <c r="B10" s="80"/>
      <c r="C10" s="74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7"/>
      <c r="B11" s="69"/>
      <c r="C11" s="77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79" t="s">
        <v>5</v>
      </c>
      <c r="B12" s="81"/>
      <c r="C12" s="74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7"/>
      <c r="B13" s="69"/>
      <c r="C13" s="77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5" t="s">
        <v>6</v>
      </c>
      <c r="B14" s="73" t="s">
        <v>59</v>
      </c>
      <c r="C14" s="74"/>
      <c r="D14" s="8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6"/>
      <c r="B15" s="75"/>
      <c r="C15" s="76"/>
      <c r="D15" s="8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6"/>
      <c r="B16" s="75"/>
      <c r="C16" s="76"/>
      <c r="D16" s="8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6"/>
      <c r="B17" s="75"/>
      <c r="C17" s="76"/>
      <c r="D17" s="8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7"/>
      <c r="B18" s="69"/>
      <c r="C18" s="77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5" t="s">
        <v>8</v>
      </c>
      <c r="B19" s="83"/>
      <c r="C19" s="74"/>
      <c r="D19" s="8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7"/>
      <c r="B20" s="69"/>
      <c r="C20" s="77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9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10" t="s">
        <v>11</v>
      </c>
      <c r="C22" s="11" t="s">
        <v>12</v>
      </c>
      <c r="D22" s="12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3" t="s">
        <v>16</v>
      </c>
      <c r="C23" s="14" t="s">
        <v>16</v>
      </c>
      <c r="D23" s="15" t="s">
        <v>17</v>
      </c>
      <c r="E23" s="16" t="s">
        <v>18</v>
      </c>
      <c r="F23" s="17" t="s">
        <v>19</v>
      </c>
      <c r="G23" s="18" t="s">
        <v>18</v>
      </c>
      <c r="H23" s="19" t="s">
        <v>19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4.25" customHeight="1" x14ac:dyDescent="0.25">
      <c r="A24" s="21" t="s">
        <v>60</v>
      </c>
      <c r="B24" s="22" t="s">
        <v>21</v>
      </c>
      <c r="C24" s="23" t="s">
        <v>22</v>
      </c>
      <c r="D24" s="24" t="s">
        <v>23</v>
      </c>
      <c r="E24" s="25">
        <v>1</v>
      </c>
      <c r="F24" s="26">
        <v>93954</v>
      </c>
      <c r="G24" s="53">
        <v>1</v>
      </c>
      <c r="H24" s="26">
        <v>95132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1" t="s">
        <v>61</v>
      </c>
      <c r="B25" s="22" t="s">
        <v>21</v>
      </c>
      <c r="C25" s="23" t="s">
        <v>22</v>
      </c>
      <c r="D25" s="24" t="s">
        <v>23</v>
      </c>
      <c r="E25" s="25">
        <v>1</v>
      </c>
      <c r="F25" s="26">
        <v>93954</v>
      </c>
      <c r="G25" s="53">
        <v>1</v>
      </c>
      <c r="H25" s="26">
        <v>95132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1" t="s">
        <v>62</v>
      </c>
      <c r="B26" s="22" t="s">
        <v>21</v>
      </c>
      <c r="C26" s="23" t="s">
        <v>22</v>
      </c>
      <c r="D26" s="24" t="s">
        <v>23</v>
      </c>
      <c r="E26" s="25">
        <v>1</v>
      </c>
      <c r="F26" s="26">
        <v>93954</v>
      </c>
      <c r="G26" s="25">
        <v>1</v>
      </c>
      <c r="H26" s="26">
        <v>93954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8"/>
      <c r="C27" s="29"/>
      <c r="D27" s="30"/>
      <c r="E27" s="31"/>
      <c r="F27" s="32"/>
      <c r="G27" s="33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8"/>
      <c r="C28" s="29"/>
      <c r="D28" s="30"/>
      <c r="E28" s="31"/>
      <c r="F28" s="32"/>
      <c r="G28" s="33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8"/>
      <c r="C29" s="29"/>
      <c r="D29" s="30"/>
      <c r="E29" s="31"/>
      <c r="F29" s="32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8"/>
      <c r="C30" s="29"/>
      <c r="D30" s="30"/>
      <c r="E30" s="31"/>
      <c r="F30" s="32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8"/>
      <c r="C31" s="29"/>
      <c r="D31" s="30"/>
      <c r="E31" s="31"/>
      <c r="F31" s="32"/>
      <c r="G31" s="33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8"/>
      <c r="C32" s="29"/>
      <c r="D32" s="30"/>
      <c r="E32" s="31"/>
      <c r="F32" s="34"/>
      <c r="G32" s="33"/>
      <c r="H32" s="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8"/>
      <c r="C33" s="29"/>
      <c r="D33" s="30"/>
      <c r="E33" s="31"/>
      <c r="F33" s="34"/>
      <c r="G33" s="33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8"/>
      <c r="C34" s="29"/>
      <c r="D34" s="30"/>
      <c r="E34" s="31"/>
      <c r="F34" s="32"/>
      <c r="G34" s="33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8"/>
      <c r="C35" s="29"/>
      <c r="D35" s="30"/>
      <c r="E35" s="31"/>
      <c r="F35" s="34"/>
      <c r="G35" s="33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8"/>
      <c r="C36" s="29"/>
      <c r="D36" s="30"/>
      <c r="E36" s="31"/>
      <c r="F36" s="34"/>
      <c r="G36" s="33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8"/>
      <c r="C37" s="29"/>
      <c r="D37" s="30"/>
      <c r="E37" s="31"/>
      <c r="F37" s="34"/>
      <c r="G37" s="33"/>
      <c r="H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8"/>
      <c r="C38" s="29"/>
      <c r="D38" s="30"/>
      <c r="E38" s="31"/>
      <c r="F38" s="34"/>
      <c r="G38" s="33"/>
      <c r="H38" s="3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8"/>
      <c r="C39" s="29"/>
      <c r="D39" s="30"/>
      <c r="E39" s="31"/>
      <c r="F39" s="34"/>
      <c r="G39" s="33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8"/>
      <c r="C40" s="29"/>
      <c r="D40" s="30"/>
      <c r="E40" s="31"/>
      <c r="F40" s="34"/>
      <c r="G40" s="33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8"/>
      <c r="C41" s="29"/>
      <c r="D41" s="30"/>
      <c r="E41" s="31"/>
      <c r="F41" s="34"/>
      <c r="G41" s="33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8"/>
      <c r="C42" s="29"/>
      <c r="D42" s="30"/>
      <c r="E42" s="35"/>
      <c r="F42" s="34"/>
      <c r="G42" s="36"/>
      <c r="H42" s="3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8"/>
      <c r="C43" s="29"/>
      <c r="D43" s="30"/>
      <c r="E43" s="35"/>
      <c r="F43" s="34"/>
      <c r="G43" s="36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8"/>
      <c r="C44" s="29"/>
      <c r="D44" s="30"/>
      <c r="E44" s="37"/>
      <c r="F44" s="38"/>
      <c r="G44" s="39"/>
      <c r="H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41" t="s">
        <v>35</v>
      </c>
      <c r="E45" s="42">
        <f t="shared" ref="E45:G45" si="0">SUM(E24:E44)</f>
        <v>3</v>
      </c>
      <c r="F45" s="43">
        <f t="shared" si="0"/>
        <v>281862</v>
      </c>
      <c r="G45" s="44">
        <f t="shared" si="0"/>
        <v>3</v>
      </c>
      <c r="H45" s="43">
        <f>SUM(H12:H44)</f>
        <v>284218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45"/>
      <c r="B46" s="2"/>
      <c r="C46" s="45"/>
      <c r="D46" s="41" t="s">
        <v>36</v>
      </c>
      <c r="E46" s="46"/>
      <c r="F46" s="47"/>
      <c r="G46" s="42">
        <f t="shared" ref="G46:H46" si="1">G45-E45</f>
        <v>0</v>
      </c>
      <c r="H46" s="63">
        <f t="shared" si="1"/>
        <v>2356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8:A9"/>
    <mergeCell ref="B8:C9"/>
    <mergeCell ref="A10:A11"/>
    <mergeCell ref="B10:C11"/>
    <mergeCell ref="A12:A13"/>
    <mergeCell ref="B12:C13"/>
    <mergeCell ref="A14:A18"/>
    <mergeCell ref="A19:A20"/>
    <mergeCell ref="A22:A23"/>
    <mergeCell ref="E22:F22"/>
    <mergeCell ref="G22:H22"/>
    <mergeCell ref="B14:C18"/>
    <mergeCell ref="B19:C20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3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300-000001000000}">
          <x14:formula1>
            <xm:f>'Category Definitions'!A10:A16</xm:f>
          </x14:formula1>
          <xm:sqref>B45</xm:sqref>
        </x14:dataValidation>
        <x14:dataValidation type="list" allowBlank="1" showErrorMessage="1" xr:uid="{00000000-0002-0000-03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Select the appropriate Foundation Budget Functional Category for the cost item." xr:uid="{00000000-0002-0000-0300-000003000000}">
          <x14:formula1>
            <xm:f>'Category Definitions'!$A$3:$A$14</xm:f>
          </x14:formula1>
          <xm:sqref>B24:B44</xm:sqref>
        </x14:dataValidation>
        <x14:dataValidation type="list" allowBlank="1" showErrorMessage="1" xr:uid="{00000000-0002-0000-03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5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6000000}">
          <x14:formula1>
            <xm:f>'Category Definitions'!$C$2:$C$12</xm:f>
          </x14:formula1>
          <xm:sqref>C45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workbookViewId="0"/>
  </sheetViews>
  <sheetFormatPr defaultColWidth="12.625" defaultRowHeight="15" customHeight="1" x14ac:dyDescent="0.2"/>
  <cols>
    <col min="1" max="1" width="36.625" customWidth="1"/>
    <col min="2" max="7" width="7.625" customWidth="1"/>
    <col min="8" max="8" width="2.625" customWidth="1"/>
    <col min="9" max="9" width="92.125" customWidth="1"/>
    <col min="10" max="26" width="7.625" customWidth="1"/>
  </cols>
  <sheetData>
    <row r="1" spans="1:9" ht="14.25" customHeight="1" x14ac:dyDescent="0.2"/>
    <row r="2" spans="1:9" ht="14.25" customHeight="1" x14ac:dyDescent="0.25">
      <c r="A2" s="54" t="s">
        <v>63</v>
      </c>
      <c r="C2" s="64" t="s">
        <v>64</v>
      </c>
    </row>
    <row r="3" spans="1:9" ht="14.25" customHeight="1" x14ac:dyDescent="0.25">
      <c r="A3" s="64" t="s">
        <v>65</v>
      </c>
      <c r="C3" s="55" t="s">
        <v>66</v>
      </c>
      <c r="F3" s="64" t="s">
        <v>23</v>
      </c>
      <c r="H3" s="56"/>
      <c r="I3" s="57" t="s">
        <v>67</v>
      </c>
    </row>
    <row r="4" spans="1:9" ht="14.25" customHeight="1" x14ac:dyDescent="0.25">
      <c r="A4" s="64" t="s">
        <v>51</v>
      </c>
      <c r="C4" s="64" t="s">
        <v>41</v>
      </c>
      <c r="F4" s="64" t="s">
        <v>68</v>
      </c>
      <c r="H4" s="56"/>
      <c r="I4" s="57" t="s">
        <v>69</v>
      </c>
    </row>
    <row r="5" spans="1:9" ht="14.25" customHeight="1" x14ac:dyDescent="0.25">
      <c r="A5" s="64" t="s">
        <v>21</v>
      </c>
      <c r="C5" s="3" t="s">
        <v>70</v>
      </c>
      <c r="H5" s="56"/>
      <c r="I5" s="57" t="s">
        <v>71</v>
      </c>
    </row>
    <row r="6" spans="1:9" ht="14.25" customHeight="1" x14ac:dyDescent="0.25">
      <c r="A6" s="64" t="s">
        <v>25</v>
      </c>
      <c r="C6" s="64" t="s">
        <v>29</v>
      </c>
      <c r="H6" s="56"/>
      <c r="I6" s="57" t="s">
        <v>72</v>
      </c>
    </row>
    <row r="7" spans="1:9" ht="14.25" customHeight="1" x14ac:dyDescent="0.25">
      <c r="A7" s="64" t="s">
        <v>53</v>
      </c>
      <c r="C7" s="64" t="s">
        <v>22</v>
      </c>
      <c r="H7" s="56"/>
      <c r="I7" s="57" t="s">
        <v>73</v>
      </c>
    </row>
    <row r="8" spans="1:9" ht="14.25" customHeight="1" x14ac:dyDescent="0.25">
      <c r="A8" s="64" t="s">
        <v>43</v>
      </c>
      <c r="C8" s="64" t="s">
        <v>33</v>
      </c>
      <c r="H8" s="56"/>
      <c r="I8" s="57" t="s">
        <v>74</v>
      </c>
    </row>
    <row r="9" spans="1:9" ht="14.25" customHeight="1" x14ac:dyDescent="0.25">
      <c r="A9" s="64" t="s">
        <v>31</v>
      </c>
      <c r="C9" s="64" t="s">
        <v>49</v>
      </c>
      <c r="H9" s="56"/>
      <c r="I9" s="57" t="s">
        <v>75</v>
      </c>
    </row>
    <row r="10" spans="1:9" ht="14.25" customHeight="1" x14ac:dyDescent="0.25">
      <c r="A10" s="64" t="s">
        <v>28</v>
      </c>
      <c r="C10" s="64" t="s">
        <v>76</v>
      </c>
      <c r="H10" s="56"/>
      <c r="I10" s="57" t="s">
        <v>77</v>
      </c>
    </row>
    <row r="11" spans="1:9" ht="14.25" customHeight="1" x14ac:dyDescent="0.25">
      <c r="A11" s="64" t="s">
        <v>78</v>
      </c>
      <c r="C11" s="64" t="s">
        <v>79</v>
      </c>
      <c r="H11" s="56"/>
      <c r="I11" s="57" t="s">
        <v>80</v>
      </c>
    </row>
    <row r="12" spans="1:9" ht="14.25" customHeight="1" x14ac:dyDescent="0.25">
      <c r="A12" s="64" t="s">
        <v>81</v>
      </c>
      <c r="C12" s="64" t="s">
        <v>82</v>
      </c>
      <c r="H12" s="56"/>
      <c r="I12" s="58" t="s">
        <v>83</v>
      </c>
    </row>
    <row r="13" spans="1:9" ht="14.25" customHeight="1" x14ac:dyDescent="0.25">
      <c r="A13" s="64" t="s">
        <v>84</v>
      </c>
      <c r="H13" s="56"/>
      <c r="I13" s="57" t="s">
        <v>85</v>
      </c>
    </row>
    <row r="14" spans="1:9" ht="14.25" customHeight="1" x14ac:dyDescent="0.25">
      <c r="A14" s="64" t="s">
        <v>48</v>
      </c>
      <c r="H14" s="56"/>
      <c r="I14" s="57" t="s">
        <v>86</v>
      </c>
    </row>
    <row r="15" spans="1:9" ht="14.25" customHeight="1" x14ac:dyDescent="0.2">
      <c r="H15" s="56"/>
      <c r="I15" s="57" t="s">
        <v>87</v>
      </c>
    </row>
    <row r="16" spans="1:9" ht="14.25" customHeight="1" x14ac:dyDescent="0.25">
      <c r="A16" s="55"/>
      <c r="C16" s="59" t="s">
        <v>88</v>
      </c>
      <c r="H16" s="56"/>
      <c r="I16" s="57" t="s">
        <v>89</v>
      </c>
    </row>
    <row r="17" spans="3:9" ht="14.25" customHeight="1" x14ac:dyDescent="0.2">
      <c r="C17" s="59" t="s">
        <v>90</v>
      </c>
      <c r="H17" s="56"/>
      <c r="I17" s="57" t="s">
        <v>91</v>
      </c>
    </row>
    <row r="18" spans="3:9" ht="14.25" customHeight="1" x14ac:dyDescent="0.2">
      <c r="C18" s="59" t="s">
        <v>92</v>
      </c>
      <c r="H18" s="56"/>
      <c r="I18" s="57" t="s">
        <v>93</v>
      </c>
    </row>
    <row r="19" spans="3:9" ht="14.25" customHeight="1" x14ac:dyDescent="0.2">
      <c r="C19" s="59" t="s">
        <v>94</v>
      </c>
      <c r="H19" s="56"/>
      <c r="I19" s="57" t="s">
        <v>95</v>
      </c>
    </row>
    <row r="20" spans="3:9" ht="14.25" customHeight="1" x14ac:dyDescent="0.2">
      <c r="C20" s="59" t="s">
        <v>96</v>
      </c>
      <c r="H20" s="56"/>
      <c r="I20" s="60" t="s">
        <v>97</v>
      </c>
    </row>
    <row r="21" spans="3:9" ht="14.25" customHeight="1" x14ac:dyDescent="0.2">
      <c r="C21" s="61" t="s">
        <v>98</v>
      </c>
      <c r="I21" s="60"/>
    </row>
    <row r="22" spans="3:9" ht="14.25" customHeight="1" x14ac:dyDescent="0.2"/>
    <row r="23" spans="3:9" ht="14.25" customHeight="1" x14ac:dyDescent="0.2">
      <c r="I23" s="62" t="s">
        <v>99</v>
      </c>
    </row>
    <row r="24" spans="3:9" ht="14.25" customHeight="1" x14ac:dyDescent="0.2">
      <c r="I24" s="62" t="s">
        <v>100</v>
      </c>
    </row>
    <row r="25" spans="3:9" ht="14.25" customHeight="1" x14ac:dyDescent="0.2">
      <c r="I25" s="62" t="s">
        <v>38</v>
      </c>
    </row>
    <row r="26" spans="3:9" ht="14.25" customHeight="1" x14ac:dyDescent="0.2">
      <c r="I26" s="62" t="s">
        <v>4</v>
      </c>
    </row>
    <row r="27" spans="3:9" ht="14.25" customHeight="1" x14ac:dyDescent="0.2">
      <c r="I27" s="62" t="s">
        <v>46</v>
      </c>
    </row>
    <row r="28" spans="3:9" ht="14.25" customHeight="1" x14ac:dyDescent="0.2">
      <c r="I28" s="62" t="s">
        <v>101</v>
      </c>
    </row>
    <row r="29" spans="3:9" ht="14.25" customHeight="1" x14ac:dyDescent="0.2">
      <c r="I29" s="62" t="s">
        <v>102</v>
      </c>
    </row>
    <row r="30" spans="3:9" ht="14.25" customHeight="1" x14ac:dyDescent="0.2">
      <c r="I30" s="62" t="s">
        <v>103</v>
      </c>
    </row>
    <row r="31" spans="3:9" ht="14.25" customHeight="1" x14ac:dyDescent="0.2">
      <c r="I31" s="62" t="s">
        <v>104</v>
      </c>
    </row>
    <row r="32" spans="3:9" ht="14.25" customHeight="1" x14ac:dyDescent="0.2">
      <c r="I32" s="62" t="s">
        <v>105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3676B7F9F114D8D4D17C37E9BF771" ma:contentTypeVersion="4" ma:contentTypeDescription="Create a new document." ma:contentTypeScope="" ma:versionID="df3302e69abd13e2d3af58d98b9077b7">
  <xsd:schema xmlns:xsd="http://www.w3.org/2001/XMLSchema" xmlns:xs="http://www.w3.org/2001/XMLSchema" xmlns:p="http://schemas.microsoft.com/office/2006/metadata/properties" xmlns:ns2="74c985e4-8962-4ed5-98d9-5522661a816d" xmlns:ns3="44c63c8a-9b6f-4c60-8cde-76449f385ed7" targetNamespace="http://schemas.microsoft.com/office/2006/metadata/properties" ma:root="true" ma:fieldsID="902d349ad8c0e7c5f7b802c347089b50" ns2:_="" ns3:_="">
    <xsd:import namespace="74c985e4-8962-4ed5-98d9-5522661a816d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85e4-8962-4ed5-98d9-5522661a8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4C367-2B08-4F01-92C7-EDA079DE3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4022C7-9B21-4709-9C77-A1453787EBAC}">
  <ds:schemaRefs>
    <ds:schemaRef ds:uri="http://schemas.microsoft.com/office/2006/documentManagement/types"/>
    <ds:schemaRef ds:uri="http://schemas.microsoft.com/office/2006/metadata/properties"/>
    <ds:schemaRef ds:uri="74c985e4-8962-4ed5-98d9-5522661a816d"/>
    <ds:schemaRef ds:uri="http://purl.org/dc/terms/"/>
    <ds:schemaRef ds:uri="http://schemas.openxmlformats.org/package/2006/metadata/core-properties"/>
    <ds:schemaRef ds:uri="http://purl.org/dc/dcmitype/"/>
    <ds:schemaRef ds:uri="44c63c8a-9b6f-4c60-8cde-76449f385ed7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EE9BF70-6D28-492D-BA3A-C8886ED67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985e4-8962-4ed5-98d9-5522661a816d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Program 1</vt:lpstr>
      <vt:lpstr>2) Program 2</vt:lpstr>
      <vt:lpstr>3) Program 3</vt:lpstr>
      <vt:lpstr>4) Program 4</vt:lpstr>
      <vt:lpstr>Category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Greater Lawrence RVT SOA Budget</dc:title>
  <dc:subject/>
  <dc:creator>DESE</dc:creator>
  <cp:keywords/>
  <dc:description/>
  <cp:lastModifiedBy>Zou, Dong (EOE)</cp:lastModifiedBy>
  <cp:revision/>
  <dcterms:created xsi:type="dcterms:W3CDTF">2020-01-15T15:05:58Z</dcterms:created>
  <dcterms:modified xsi:type="dcterms:W3CDTF">2021-04-16T19:27:59Z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19 2021</vt:lpwstr>
  </property>
</Properties>
</file>