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zou\Desktop\20088\Budget files\"/>
    </mc:Choice>
  </mc:AlternateContent>
  <xr:revisionPtr revIDLastSave="0" documentId="13_ncr:1_{B9A73E9D-C88D-4FE8-B816-91806AC8F8EF}" xr6:coauthVersionLast="45" xr6:coauthVersionMax="46" xr10:uidLastSave="{00000000-0000-0000-0000-000000000000}"/>
  <bookViews>
    <workbookView xWindow="-120" yWindow="-120" windowWidth="29040" windowHeight="15840" xr2:uid="{00000000-000D-0000-FFFF-FFFF00000000}"/>
  </bookViews>
  <sheets>
    <sheet name="1) Program 1" sheetId="3" r:id="rId1"/>
    <sheet name="2) Program 2" sheetId="12" r:id="rId2"/>
    <sheet name="3) Program 3" sheetId="13" r:id="rId3"/>
    <sheet name="4) Program 4" sheetId="14" r:id="rId4"/>
    <sheet name="Category Definitions" sheetId="2"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14" l="1"/>
  <c r="G45" i="14"/>
  <c r="F45" i="14"/>
  <c r="E45" i="14"/>
  <c r="H45" i="13"/>
  <c r="G45" i="13"/>
  <c r="F45" i="13"/>
  <c r="E45" i="13"/>
  <c r="H45" i="12"/>
  <c r="G45" i="12"/>
  <c r="F45" i="12"/>
  <c r="E45" i="12"/>
  <c r="G46" i="12" l="1"/>
  <c r="G46" i="13"/>
  <c r="G46" i="14"/>
  <c r="H46" i="12"/>
  <c r="H46" i="13"/>
  <c r="H46" i="14"/>
  <c r="E45" i="3"/>
  <c r="G45" i="3"/>
  <c r="F45" i="3" l="1"/>
  <c r="G46" i="3"/>
  <c r="H45" i="3"/>
  <c r="H46" i="3" l="1"/>
</calcChain>
</file>

<file path=xl/sharedStrings.xml><?xml version="1.0" encoding="utf-8"?>
<sst xmlns="http://schemas.openxmlformats.org/spreadsheetml/2006/main" count="279" uniqueCount="118">
  <si>
    <t>Student Opportunity Plans - Long Form Budget: Year 0 and Year 1</t>
  </si>
  <si>
    <t>Evidence-Based Program Identified by the Commissioner (Pull-Down Menu)</t>
  </si>
  <si>
    <t xml:space="preserve">7.      Inclusion/co-teaching for students with disabilities and English learners </t>
  </si>
  <si>
    <t>SOA Evidence-Based Program Category (Primary)</t>
  </si>
  <si>
    <t>D) Hiring school personnel that best support improved student performance</t>
  </si>
  <si>
    <t>SOA Evidence-Based Program Category (Secondary) - Optional</t>
  </si>
  <si>
    <t>E) Increased or improved professional development</t>
  </si>
  <si>
    <t>Program Description</t>
  </si>
  <si>
    <t>The co-teaching program model focuses on solidifying co-teaching at Milford High School and reinforcing co-teaching at Stacy Middle School. Increased staffing , classroom furnishings, and materials in special education and EL programs are needed</t>
  </si>
  <si>
    <t>Name of Impacted Schools or Indicate if District-Wide Program</t>
  </si>
  <si>
    <t>Milford High School (9-12), Stacy Middle School (6-8)</t>
  </si>
  <si>
    <t>Key Activity/Expenditure Description</t>
  </si>
  <si>
    <t>Foundation Budget Functional Category</t>
  </si>
  <si>
    <t>Expenditure Category</t>
  </si>
  <si>
    <t>Ongoing Expense?</t>
  </si>
  <si>
    <t>Year 0 (FY20)</t>
  </si>
  <si>
    <t>Year 1 (FY21)</t>
  </si>
  <si>
    <t>(Pull-Down Menu)</t>
  </si>
  <si>
    <t>(Yes/No)</t>
  </si>
  <si>
    <t>FTE</t>
  </si>
  <si>
    <t>Budget Amount</t>
  </si>
  <si>
    <t>Occupational Therapist</t>
  </si>
  <si>
    <t>Classroom &amp; Specialist Teachers</t>
  </si>
  <si>
    <t>Salaries - Instructional</t>
  </si>
  <si>
    <t>Yes</t>
  </si>
  <si>
    <t>Special Education Teacher-Shining Star</t>
  </si>
  <si>
    <t>Special Education Teacher-Brookside</t>
  </si>
  <si>
    <t>Special Education Assistant-Brookside</t>
  </si>
  <si>
    <t>Other Teaching Services</t>
  </si>
  <si>
    <t>Salaries - Clerical/Support</t>
  </si>
  <si>
    <t>Special Education Teaacher-Memorial</t>
  </si>
  <si>
    <t>Special Education Assistant-Memorial</t>
  </si>
  <si>
    <t>Special Education Teachers-Woodland</t>
  </si>
  <si>
    <t>Special Education Assistants-Woodland</t>
  </si>
  <si>
    <t>EL Teacher-Memorial</t>
  </si>
  <si>
    <t>EL Teachers-Woodland</t>
  </si>
  <si>
    <t>El Teachers-Stacy</t>
  </si>
  <si>
    <t>El Teacher-MHS</t>
  </si>
  <si>
    <t>El Assistant-MHS</t>
  </si>
  <si>
    <t>El Coordinator-MHS</t>
  </si>
  <si>
    <t>Administration</t>
  </si>
  <si>
    <t>Salaries - Administrator</t>
  </si>
  <si>
    <t>Summer Days for El Coordinators</t>
  </si>
  <si>
    <t>New Classroom Materials/Furniture</t>
  </si>
  <si>
    <t xml:space="preserve">Other </t>
  </si>
  <si>
    <t>Other Costs</t>
  </si>
  <si>
    <t>No</t>
  </si>
  <si>
    <t>District PreK-12 Literacy Supervisor</t>
  </si>
  <si>
    <t>TOTAL</t>
  </si>
  <si>
    <t>YEAR 1 INCREMENTAL TOTAL</t>
  </si>
  <si>
    <t>6.      Increased personnel and services to support holistic student needs</t>
  </si>
  <si>
    <t>C) Social services to support students' social-emotional and physical health</t>
  </si>
  <si>
    <t>The Increased Personnel and Services to Support Holistic Student Needs initiative focuses on increasing student accces to personnel and services to support their holistic needs. Hiring additional certified and qualified staff that have mastery in connecting students and their families to accessible social services will increase access to staff that deliver social services leading to the improvement of students social-emotional and physical health.</t>
  </si>
  <si>
    <t>Milford High School, Woodland /Brookside /Memorial Elementary Schools, FRC</t>
  </si>
  <si>
    <t>Full time Nurse (Current LPN)- MHS</t>
  </si>
  <si>
    <t>Pupil Services</t>
  </si>
  <si>
    <t>Salaries - Other</t>
  </si>
  <si>
    <t>Bilingual Adjustment Counselor-Brookside/Memorial</t>
  </si>
  <si>
    <t>Guidance &amp; Psychological</t>
  </si>
  <si>
    <t>Adjustment Counselor-Woodland</t>
  </si>
  <si>
    <t>Family Resource Center (FRC) Administrative Assistant</t>
  </si>
  <si>
    <t>3.      Early College programs focused primarily on students under-represented in higher education</t>
  </si>
  <si>
    <t>I) Developing additional pathways to strengthen college and career readiness</t>
  </si>
  <si>
    <t>Increasing content personnel will improve scheduling flexibility and content team collaboration, improve quality time for educators to personalize to each students' need, and increase studetns access to high-quality standards aligned instruction.</t>
  </si>
  <si>
    <t>Milford High School</t>
  </si>
  <si>
    <t>Social Studies Teacher-Milford High School</t>
  </si>
  <si>
    <t>Science Teacher-Milford High School</t>
  </si>
  <si>
    <t>Transportation for College Trips-Milford High School</t>
  </si>
  <si>
    <t>Contractual Services</t>
  </si>
  <si>
    <t>12.   Increased staffing to expand student access to arts, athletics, and enrichment, and strategic scheduling to enable common planning time for teachers</t>
  </si>
  <si>
    <t>B) Increased opportunity for common planning time for teachers</t>
  </si>
  <si>
    <t>Enrichment programming that is embedded in the instructional day increases student engagement allows students to creatively make connections across content areas while exploring areas of interest. Increased staffing will allow for flexibility in scheduling and course options, and expansion of existing program (Project Lead the Way).</t>
  </si>
  <si>
    <t>STEM Teacher-Brookside</t>
  </si>
  <si>
    <t>STEM Teacher-Memorial</t>
  </si>
  <si>
    <t>Technology Teacher-Milford High School</t>
  </si>
  <si>
    <t>Engineering Teacher-Milford High School</t>
  </si>
  <si>
    <t>French Teacher-Milford High School</t>
  </si>
  <si>
    <t>Foundation Budget Functional Categories</t>
  </si>
  <si>
    <t>Benefits</t>
  </si>
  <si>
    <t xml:space="preserve">Capital Expenditures </t>
  </si>
  <si>
    <r>
      <t>1.</t>
    </r>
    <r>
      <rPr>
        <sz val="7"/>
        <color rgb="FF000000"/>
        <rFont val="Times New Roman"/>
        <family val="1"/>
      </rPr>
      <t>      </t>
    </r>
    <r>
      <rPr>
        <b/>
        <sz val="10.5"/>
        <color rgb="FF000000"/>
        <rFont val="Calibri"/>
        <family val="2"/>
        <scheme val="minor"/>
      </rPr>
      <t>Expanded access to full-day, high-quality pre-kindergarten for 4-year-olds, including potential collaboration with other local providers</t>
    </r>
  </si>
  <si>
    <t>Instructional Leadership</t>
  </si>
  <si>
    <r>
      <t>2.</t>
    </r>
    <r>
      <rPr>
        <sz val="7"/>
        <color rgb="FF000000"/>
        <rFont val="Times New Roman"/>
        <family val="1"/>
      </rPr>
      <t>      </t>
    </r>
    <r>
      <rPr>
        <b/>
        <sz val="10.5"/>
        <color rgb="FF000000"/>
        <rFont val="Calibri"/>
        <family val="2"/>
        <scheme val="minor"/>
      </rPr>
      <t>Research-based early literacy programs in pre-kindergarten and early elementary grades</t>
    </r>
  </si>
  <si>
    <r>
      <t>3.</t>
    </r>
    <r>
      <rPr>
        <sz val="7"/>
        <color rgb="FF000000"/>
        <rFont val="Times New Roman"/>
        <family val="1"/>
      </rPr>
      <t>      </t>
    </r>
    <r>
      <rPr>
        <b/>
        <sz val="10.5"/>
        <color rgb="FF000000"/>
        <rFont val="Calibri"/>
        <family val="2"/>
        <scheme val="minor"/>
      </rPr>
      <t>Early College programs focused primarily on students under-represented in higher education</t>
    </r>
  </si>
  <si>
    <r>
      <t>4.</t>
    </r>
    <r>
      <rPr>
        <sz val="7"/>
        <color rgb="FF000000"/>
        <rFont val="Times New Roman"/>
        <family val="1"/>
      </rPr>
      <t>      </t>
    </r>
    <r>
      <rPr>
        <sz val="10.5"/>
        <color rgb="FF000000"/>
        <rFont val="Calibri"/>
        <family val="2"/>
        <scheme val="minor"/>
      </rPr>
      <t>Supporting educators to implement high-quality, aligned curriculum</t>
    </r>
  </si>
  <si>
    <t>Professional Development</t>
  </si>
  <si>
    <r>
      <t>5.</t>
    </r>
    <r>
      <rPr>
        <sz val="7"/>
        <color rgb="FF000000"/>
        <rFont val="Times New Roman"/>
        <family val="1"/>
      </rPr>
      <t>      </t>
    </r>
    <r>
      <rPr>
        <sz val="10.5"/>
        <color rgb="FF000000"/>
        <rFont val="Calibri"/>
        <family val="2"/>
        <scheme val="minor"/>
      </rPr>
      <t>Expanded access to career-technical education, including “After Dark” district-vocational partnerships and innovation pathways reflecting local labor market priorities</t>
    </r>
  </si>
  <si>
    <t>Instructional Materials, Equipment &amp; Technology</t>
  </si>
  <si>
    <r>
      <t>6.</t>
    </r>
    <r>
      <rPr>
        <sz val="7"/>
        <color rgb="FF000000"/>
        <rFont val="Times New Roman"/>
        <family val="1"/>
      </rPr>
      <t>      </t>
    </r>
    <r>
      <rPr>
        <sz val="10.5"/>
        <color rgb="FF000000"/>
        <rFont val="Calibri"/>
        <family val="2"/>
        <scheme val="minor"/>
      </rPr>
      <t>Increased personnel and services to support holistic student needs</t>
    </r>
  </si>
  <si>
    <t>Stipends</t>
  </si>
  <si>
    <r>
      <t>7.</t>
    </r>
    <r>
      <rPr>
        <sz val="7"/>
        <color rgb="FF000000"/>
        <rFont val="Times New Roman"/>
        <family val="1"/>
      </rPr>
      <t>      </t>
    </r>
    <r>
      <rPr>
        <sz val="10.5"/>
        <color rgb="FF000000"/>
        <rFont val="Calibri"/>
        <family val="2"/>
        <scheme val="minor"/>
      </rPr>
      <t xml:space="preserve">Inclusion/co-teaching for students with disabilities and English learners </t>
    </r>
  </si>
  <si>
    <t>Supplies &amp; Materials</t>
  </si>
  <si>
    <r>
      <t>8.</t>
    </r>
    <r>
      <rPr>
        <sz val="7"/>
        <color rgb="FF000000"/>
        <rFont val="Times New Roman"/>
        <family val="1"/>
      </rPr>
      <t>      </t>
    </r>
    <r>
      <rPr>
        <sz val="10.5"/>
        <color rgb="FF000000"/>
        <rFont val="Calibri"/>
        <family val="2"/>
        <scheme val="minor"/>
      </rPr>
      <t xml:space="preserve">Acceleration Academies and/or summer learning to support skill development and accelerate advanced learners </t>
    </r>
  </si>
  <si>
    <t>Operations &amp; Maintenance</t>
  </si>
  <si>
    <t>Travel</t>
  </si>
  <si>
    <r>
      <t>9.</t>
    </r>
    <r>
      <rPr>
        <sz val="7"/>
        <color rgb="FF000000"/>
        <rFont val="Times New Roman"/>
        <family val="1"/>
      </rPr>
      <t>      </t>
    </r>
    <r>
      <rPr>
        <sz val="10.5"/>
        <color rgb="FF000000"/>
        <rFont val="Calibri"/>
        <family val="2"/>
        <scheme val="minor"/>
      </rPr>
      <t xml:space="preserve">Dropout prevention and recovery programs </t>
    </r>
  </si>
  <si>
    <t>Employee Benefits / Fixed Charges</t>
  </si>
  <si>
    <r>
      <rPr>
        <sz val="10.5"/>
        <color rgb="FF000000"/>
        <rFont val="Calibri"/>
        <family val="2"/>
        <scheme val="minor"/>
      </rPr>
      <t>10.</t>
    </r>
    <r>
      <rPr>
        <sz val="7"/>
        <color rgb="FF000000"/>
        <rFont val="Times New Roman"/>
        <family val="1"/>
      </rPr>
      <t>   </t>
    </r>
    <r>
      <rPr>
        <b/>
        <sz val="10.5"/>
        <color rgb="FF000000"/>
        <rFont val="Calibri"/>
        <family val="2"/>
        <scheme val="minor"/>
      </rPr>
      <t>Diversifying the educator/administrator workforce through recruitment and retention</t>
    </r>
  </si>
  <si>
    <t>Special Education Tuition</t>
  </si>
  <si>
    <r>
      <t>11.</t>
    </r>
    <r>
      <rPr>
        <sz val="7"/>
        <color rgb="FF000000"/>
        <rFont val="Times New Roman"/>
        <family val="1"/>
      </rPr>
      <t>   </t>
    </r>
    <r>
      <rPr>
        <sz val="10.5"/>
        <color rgb="FF000000"/>
        <rFont val="Calibri"/>
        <family val="2"/>
        <scheme val="minor"/>
      </rPr>
      <t>Leadership pipeline development programs for schools</t>
    </r>
  </si>
  <si>
    <r>
      <t>12.</t>
    </r>
    <r>
      <rPr>
        <sz val="7"/>
        <color rgb="FF000000"/>
        <rFont val="Times New Roman"/>
        <family val="1"/>
      </rPr>
      <t>   </t>
    </r>
    <r>
      <rPr>
        <sz val="10.5"/>
        <color rgb="FF000000"/>
        <rFont val="Calibri"/>
        <family val="2"/>
        <scheme val="minor"/>
      </rPr>
      <t>Increased staffing to expand student access to arts, athletics, and enrichment, and strategic scheduling to enable common planning time for teachers</t>
    </r>
  </si>
  <si>
    <r>
      <t>13.</t>
    </r>
    <r>
      <rPr>
        <sz val="7"/>
        <color rgb="FF000000"/>
        <rFont val="Times New Roman"/>
        <family val="1"/>
      </rPr>
      <t>   </t>
    </r>
    <r>
      <rPr>
        <sz val="10.5"/>
        <color rgb="FF000000"/>
        <rFont val="Calibri"/>
        <family val="2"/>
        <scheme val="minor"/>
      </rPr>
      <t>Strategies to recruit and retain educators/administrators in hard-to-staff schools and positions</t>
    </r>
  </si>
  <si>
    <t>Professional Salaries (01)</t>
  </si>
  <si>
    <r>
      <t>14.</t>
    </r>
    <r>
      <rPr>
        <sz val="7"/>
        <color rgb="FF000000"/>
        <rFont val="Times New Roman"/>
        <family val="1"/>
      </rPr>
      <t>   </t>
    </r>
    <r>
      <rPr>
        <sz val="10.5"/>
        <color rgb="FF000000"/>
        <rFont val="Calibri"/>
        <family val="2"/>
        <scheme val="minor"/>
      </rPr>
      <t>Community partnerships for in-school enrichment and wraparound services</t>
    </r>
  </si>
  <si>
    <t>Clerical Salaries (02)</t>
  </si>
  <si>
    <r>
      <t>15.</t>
    </r>
    <r>
      <rPr>
        <sz val="7"/>
        <color rgb="FF000000"/>
        <rFont val="Times New Roman"/>
        <family val="1"/>
      </rPr>
      <t>   </t>
    </r>
    <r>
      <rPr>
        <sz val="10.5"/>
        <color rgb="FF000000"/>
        <rFont val="Calibri"/>
        <family val="2"/>
        <scheme val="minor"/>
      </rPr>
      <t>Parent-teacher home visiting programs</t>
    </r>
  </si>
  <si>
    <t>Other Salaries (03)</t>
  </si>
  <si>
    <r>
      <t>16.</t>
    </r>
    <r>
      <rPr>
        <sz val="7"/>
        <color rgb="FF000000"/>
        <rFont val="Times New Roman"/>
        <family val="1"/>
      </rPr>
      <t>   </t>
    </r>
    <r>
      <rPr>
        <sz val="10.5"/>
        <color rgb="FF000000"/>
        <rFont val="Calibri"/>
        <family val="2"/>
        <scheme val="minor"/>
      </rPr>
      <t xml:space="preserve">Labor-management partnerships to improve student performance </t>
    </r>
  </si>
  <si>
    <t>Contracted Services (04)</t>
  </si>
  <si>
    <r>
      <t>17.</t>
    </r>
    <r>
      <rPr>
        <sz val="7"/>
        <color rgb="FF000000"/>
        <rFont val="Times New Roman"/>
        <family val="1"/>
      </rPr>
      <t>   </t>
    </r>
    <r>
      <rPr>
        <sz val="10.5"/>
        <color rgb="FF000000"/>
        <rFont val="Calibri"/>
        <family val="2"/>
        <scheme val="minor"/>
      </rPr>
      <t>Facilities improvements to create healthy and safe school environments</t>
    </r>
  </si>
  <si>
    <t>Supplies and Materials (05)</t>
  </si>
  <si>
    <t>18.  District Choice (Please indicate below):</t>
  </si>
  <si>
    <t>Other Expenses (06)</t>
  </si>
  <si>
    <t>A) Expanded learning time in the form of a longer school day or school year</t>
  </si>
  <si>
    <t>F) Purchase of curriculum materials and equipment that are aligned with the statewide curricular frameworks</t>
  </si>
  <si>
    <t>G) Expanding early education and pre-kindergarten programming within the district in consultation or in partnership with community-based organizations</t>
  </si>
  <si>
    <t>H) Diversifying the educator and administrator workforce</t>
  </si>
  <si>
    <t>J) Any other program determined to be evidence-based by the commissioner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</si>
</sst>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b/>
      <sz val="14"/>
      <color theme="1"/>
      <name val="Calibri"/>
      <family val="2"/>
      <scheme val="minor"/>
    </font>
    <font>
      <sz val="11"/>
      <color rgb="FFFF0000"/>
      <name val="Calibri"/>
      <family val="2"/>
      <scheme val="minor"/>
    </font>
    <font>
      <sz val="10"/>
      <color theme="1"/>
      <name val="Calibri"/>
      <family val="2"/>
      <scheme val="minor"/>
    </font>
    <font>
      <b/>
      <u/>
      <sz val="11"/>
      <color theme="1"/>
      <name val="Calibri"/>
      <family val="2"/>
      <scheme val="minor"/>
    </font>
    <font>
      <sz val="10.5"/>
      <color rgb="FF000000"/>
      <name val="Calibri"/>
      <family val="2"/>
      <scheme val="minor"/>
    </font>
    <font>
      <sz val="7"/>
      <color rgb="FF000000"/>
      <name val="Times New Roman"/>
      <family val="1"/>
    </font>
    <font>
      <b/>
      <sz val="10.5"/>
      <color rgb="FF000000"/>
      <name val="Calibri"/>
      <family val="2"/>
      <scheme val="minor"/>
    </font>
    <font>
      <b/>
      <sz val="11"/>
      <color rgb="FF0070C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CCCCCC"/>
      </left>
      <right style="medium">
        <color rgb="FFCCCCCC"/>
      </right>
      <top/>
      <bottom style="medium">
        <color rgb="FFCCCCCC"/>
      </bottom>
      <diagonal/>
    </border>
    <border>
      <left/>
      <right style="medium">
        <color rgb="FFCCCCCC"/>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82">
    <xf numFmtId="0" fontId="0" fillId="0" borderId="0" xfId="0"/>
    <xf numFmtId="0" fontId="1" fillId="3" borderId="0" xfId="0" applyFont="1" applyFill="1"/>
    <xf numFmtId="0" fontId="0" fillId="3" borderId="0" xfId="0" applyFill="1"/>
    <xf numFmtId="0" fontId="0" fillId="3" borderId="0" xfId="0" applyFill="1" applyAlignment="1">
      <alignment wrapText="1"/>
    </xf>
    <xf numFmtId="0" fontId="0" fillId="5" borderId="1" xfId="0" applyFill="1" applyBorder="1"/>
    <xf numFmtId="0" fontId="0" fillId="3" borderId="0" xfId="0" applyFill="1" applyBorder="1"/>
    <xf numFmtId="0" fontId="0" fillId="3" borderId="0" xfId="0" applyFill="1" applyAlignment="1">
      <alignment vertical="center"/>
    </xf>
    <xf numFmtId="0" fontId="1" fillId="3" borderId="6" xfId="0" applyFont="1" applyFill="1" applyBorder="1" applyAlignment="1">
      <alignment horizontal="left" vertical="center" wrapText="1"/>
    </xf>
    <xf numFmtId="0" fontId="0" fillId="3" borderId="0" xfId="0" applyFont="1" applyFill="1"/>
    <xf numFmtId="0" fontId="0" fillId="5" borderId="3" xfId="0" applyFill="1" applyBorder="1"/>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3" borderId="0" xfId="0" applyFont="1" applyFill="1" applyBorder="1" applyAlignment="1">
      <alignment horizontal="right"/>
    </xf>
    <xf numFmtId="0" fontId="2" fillId="6" borderId="10" xfId="0" applyFont="1" applyFill="1" applyBorder="1" applyAlignment="1">
      <alignment horizontal="center" vertical="center" wrapText="1"/>
    </xf>
    <xf numFmtId="0" fontId="3" fillId="6" borderId="11" xfId="0" applyFont="1" applyFill="1" applyBorder="1" applyAlignment="1">
      <alignment vertical="center" wrapText="1"/>
    </xf>
    <xf numFmtId="0" fontId="4" fillId="3" borderId="0" xfId="0" applyFont="1" applyFill="1"/>
    <xf numFmtId="0" fontId="0" fillId="3" borderId="0" xfId="0" applyFill="1" applyBorder="1" applyAlignment="1">
      <alignment horizontal="center" vertical="center"/>
    </xf>
    <xf numFmtId="0" fontId="6" fillId="0" borderId="0" xfId="0" applyFont="1" applyAlignment="1">
      <alignment vertical="center"/>
    </xf>
    <xf numFmtId="0" fontId="6" fillId="0" borderId="0" xfId="0" applyFont="1"/>
    <xf numFmtId="0" fontId="5" fillId="0" borderId="0" xfId="0" applyFont="1"/>
    <xf numFmtId="0" fontId="7" fillId="0" borderId="0" xfId="0" applyFont="1"/>
    <xf numFmtId="0" fontId="0" fillId="4" borderId="9" xfId="0" applyFill="1" applyBorder="1" applyAlignment="1">
      <alignment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0" xfId="0" applyFont="1" applyFill="1" applyBorder="1" applyAlignment="1">
      <alignment vertical="center"/>
    </xf>
    <xf numFmtId="4" fontId="0" fillId="4" borderId="20" xfId="0" applyNumberFormat="1" applyFill="1" applyBorder="1"/>
    <xf numFmtId="4" fontId="0" fillId="4" borderId="23" xfId="0" applyNumberFormat="1" applyFill="1" applyBorder="1"/>
    <xf numFmtId="0" fontId="1" fillId="2" borderId="25" xfId="0" applyFont="1" applyFill="1" applyBorder="1" applyAlignment="1">
      <alignment vertical="center"/>
    </xf>
    <xf numFmtId="0" fontId="0" fillId="3" borderId="0" xfId="0" applyFill="1" applyAlignment="1">
      <alignment horizontal="center"/>
    </xf>
    <xf numFmtId="0" fontId="1" fillId="3" borderId="0" xfId="0" applyFont="1" applyFill="1" applyBorder="1" applyAlignment="1">
      <alignment horizontal="center"/>
    </xf>
    <xf numFmtId="0" fontId="0" fillId="5" borderId="9" xfId="0" applyFill="1" applyBorder="1" applyAlignment="1">
      <alignment horizontal="center"/>
    </xf>
    <xf numFmtId="0" fontId="1" fillId="3" borderId="0" xfId="0" applyFont="1" applyFill="1" applyAlignment="1">
      <alignment horizontal="right"/>
    </xf>
    <xf numFmtId="4" fontId="1" fillId="3" borderId="27" xfId="0" applyNumberFormat="1" applyFont="1" applyFill="1" applyBorder="1"/>
    <xf numFmtId="3" fontId="0" fillId="4" borderId="20" xfId="0" applyNumberFormat="1" applyFill="1" applyBorder="1"/>
    <xf numFmtId="3" fontId="0" fillId="4" borderId="23" xfId="0" applyNumberFormat="1" applyFill="1" applyBorder="1"/>
    <xf numFmtId="3" fontId="0" fillId="3" borderId="30" xfId="0" applyNumberFormat="1" applyFill="1" applyBorder="1"/>
    <xf numFmtId="164" fontId="0" fillId="3" borderId="0" xfId="0" applyNumberFormat="1" applyFill="1"/>
    <xf numFmtId="164" fontId="1" fillId="2" borderId="16" xfId="0" applyNumberFormat="1" applyFont="1" applyFill="1" applyBorder="1" applyAlignment="1">
      <alignment vertical="center"/>
    </xf>
    <xf numFmtId="164" fontId="0" fillId="4" borderId="16" xfId="0" applyNumberFormat="1" applyFill="1" applyBorder="1" applyAlignment="1">
      <alignment horizontal="center"/>
    </xf>
    <xf numFmtId="164" fontId="0" fillId="4" borderId="21" xfId="0" applyNumberFormat="1" applyFill="1" applyBorder="1" applyAlignment="1">
      <alignment horizontal="center"/>
    </xf>
    <xf numFmtId="164" fontId="0" fillId="4" borderId="16" xfId="0" applyNumberFormat="1" applyFill="1" applyBorder="1"/>
    <xf numFmtId="164" fontId="0" fillId="4" borderId="7" xfId="0" applyNumberFormat="1" applyFill="1" applyBorder="1"/>
    <xf numFmtId="164" fontId="0" fillId="3" borderId="31" xfId="0" applyNumberFormat="1" applyFill="1" applyBorder="1"/>
    <xf numFmtId="164" fontId="0" fillId="3" borderId="29" xfId="0" applyNumberFormat="1" applyFill="1" applyBorder="1"/>
    <xf numFmtId="164" fontId="0" fillId="3" borderId="0" xfId="0" applyNumberFormat="1" applyFill="1" applyBorder="1"/>
    <xf numFmtId="164" fontId="1" fillId="2" borderId="19" xfId="0" applyNumberFormat="1" applyFont="1" applyFill="1" applyBorder="1" applyAlignment="1">
      <alignment vertical="center"/>
    </xf>
    <xf numFmtId="164" fontId="0" fillId="4" borderId="21" xfId="0" applyNumberFormat="1" applyFill="1" applyBorder="1"/>
    <xf numFmtId="164" fontId="0" fillId="4" borderId="22" xfId="0" applyNumberFormat="1" applyFill="1" applyBorder="1"/>
    <xf numFmtId="164" fontId="1" fillId="3" borderId="26" xfId="0" applyNumberFormat="1" applyFont="1" applyFill="1" applyBorder="1"/>
    <xf numFmtId="164" fontId="0" fillId="3" borderId="29" xfId="0" applyNumberFormat="1" applyFont="1" applyFill="1" applyBorder="1"/>
    <xf numFmtId="3" fontId="0" fillId="3" borderId="0" xfId="0" applyNumberFormat="1" applyFill="1"/>
    <xf numFmtId="3" fontId="1" fillId="3" borderId="0" xfId="0" applyNumberFormat="1" applyFont="1" applyFill="1"/>
    <xf numFmtId="0" fontId="8" fillId="0" borderId="0" xfId="0" applyFont="1" applyAlignment="1">
      <alignment horizontal="left" vertical="center" wrapText="1"/>
    </xf>
    <xf numFmtId="0" fontId="10" fillId="0" borderId="0" xfId="0" applyFont="1" applyAlignment="1">
      <alignment horizontal="left" vertical="center" wrapText="1"/>
    </xf>
    <xf numFmtId="0" fontId="3" fillId="6" borderId="0" xfId="0" applyFont="1" applyFill="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3" fontId="11" fillId="3" borderId="28" xfId="0" applyNumberFormat="1" applyFont="1" applyFill="1" applyBorder="1"/>
    <xf numFmtId="0" fontId="0" fillId="4" borderId="4"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24"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5" xfId="0" applyFill="1" applyBorder="1" applyAlignment="1">
      <alignment horizontal="center" vertical="center" wrapText="1"/>
    </xf>
    <xf numFmtId="0" fontId="0" fillId="5" borderId="8" xfId="0" applyFill="1" applyBorder="1" applyAlignment="1">
      <alignment horizontal="center" vertical="center" wrapText="1"/>
    </xf>
    <xf numFmtId="0" fontId="1" fillId="2" borderId="12" xfId="0" applyFont="1" applyFill="1" applyBorder="1" applyAlignment="1">
      <alignment horizontal="center" vertical="center"/>
    </xf>
    <xf numFmtId="0" fontId="0" fillId="4" borderId="4"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39075644-1D48-4E09-983C-DD055FF1F4F9}"/>
            </a:ext>
          </a:extLst>
        </xdr:cNvPr>
        <xdr:cNvSpPr/>
      </xdr:nvSpPr>
      <xdr:spPr>
        <a:xfrm>
          <a:off x="103187" y="301625"/>
          <a:ext cx="12080875" cy="11509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DESE logo">
          <a:extLst>
            <a:ext uri="{FF2B5EF4-FFF2-40B4-BE49-F238E27FC236}">
              <a16:creationId xmlns:a16="http://schemas.microsoft.com/office/drawing/2014/main" id="{DDC00CEE-E91F-462D-B915-CE2C60B7A088}"/>
            </a:ext>
          </a:extLst>
        </xdr:cNvPr>
        <xdr:cNvPicPr/>
      </xdr:nvPicPr>
      <xdr:blipFill>
        <a:blip xmlns:r="http://schemas.openxmlformats.org/officeDocument/2006/relationships" r:embed="rId1" cstate="print"/>
        <a:srcRect/>
        <a:stretch>
          <a:fillRect/>
        </a:stretch>
      </xdr:blipFill>
      <xdr:spPr bwMode="auto">
        <a:xfrm>
          <a:off x="11549071" y="301619"/>
          <a:ext cx="2478405" cy="12141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3EDC9035-D664-4C1D-867B-9EEE7133D6C7}"/>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9C8B980B-C007-4EBB-9C6D-525966C85F96}"/>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DC6DFDC5-A89A-444F-A3B9-12C76BDAA6B9}"/>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2EF4B46D-9A8D-444E-99F4-9938BDFE8281}"/>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FC22ADDC-4067-49EC-BBF8-BF7E1E193A81}"/>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307F2292-B071-4FA9-978B-E654BE75C26F}"/>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1"/>
  <sheetViews>
    <sheetView tabSelected="1" zoomScaleNormal="100" workbookViewId="0"/>
  </sheetViews>
  <sheetFormatPr defaultColWidth="8.85546875" defaultRowHeight="15" x14ac:dyDescent="0.25"/>
  <cols>
    <col min="1" max="1" width="66.710937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65" t="s">
        <v>1</v>
      </c>
      <c r="B8" s="71" t="s">
        <v>2</v>
      </c>
      <c r="C8" s="72"/>
      <c r="D8" s="29"/>
    </row>
    <row r="9" spans="1:4" x14ac:dyDescent="0.25">
      <c r="A9" s="66"/>
      <c r="B9" s="73"/>
      <c r="C9" s="74"/>
      <c r="D9" s="29"/>
    </row>
    <row r="10" spans="1:4" x14ac:dyDescent="0.25">
      <c r="A10" s="65" t="s">
        <v>3</v>
      </c>
      <c r="B10" s="71" t="s">
        <v>4</v>
      </c>
      <c r="C10" s="72"/>
      <c r="D10" s="29"/>
    </row>
    <row r="11" spans="1:4" x14ac:dyDescent="0.25">
      <c r="A11" s="66"/>
      <c r="B11" s="73"/>
      <c r="C11" s="74"/>
      <c r="D11" s="29"/>
    </row>
    <row r="12" spans="1:4" x14ac:dyDescent="0.25">
      <c r="A12" s="65" t="s">
        <v>5</v>
      </c>
      <c r="B12" s="71" t="s">
        <v>6</v>
      </c>
      <c r="C12" s="72"/>
    </row>
    <row r="13" spans="1:4" x14ac:dyDescent="0.25">
      <c r="A13" s="66"/>
      <c r="B13" s="73"/>
      <c r="C13" s="74"/>
    </row>
    <row r="14" spans="1:4" x14ac:dyDescent="0.25">
      <c r="A14" s="69" t="s">
        <v>7</v>
      </c>
      <c r="B14" s="76" t="s">
        <v>8</v>
      </c>
      <c r="C14" s="77"/>
      <c r="D14" s="16"/>
    </row>
    <row r="15" spans="1:4" x14ac:dyDescent="0.25">
      <c r="A15" s="75"/>
      <c r="B15" s="78"/>
      <c r="C15" s="79"/>
      <c r="D15" s="16"/>
    </row>
    <row r="16" spans="1:4" x14ac:dyDescent="0.25">
      <c r="A16" s="75"/>
      <c r="B16" s="78"/>
      <c r="C16" s="79"/>
      <c r="D16" s="16"/>
    </row>
    <row r="17" spans="1:8" x14ac:dyDescent="0.25">
      <c r="A17" s="75"/>
      <c r="B17" s="78"/>
      <c r="C17" s="79"/>
      <c r="D17" s="16"/>
    </row>
    <row r="18" spans="1:8" x14ac:dyDescent="0.25">
      <c r="A18" s="70"/>
      <c r="B18" s="80"/>
      <c r="C18" s="81"/>
      <c r="E18" s="44"/>
      <c r="F18" s="5"/>
    </row>
    <row r="19" spans="1:8" x14ac:dyDescent="0.25">
      <c r="A19" s="69" t="s">
        <v>9</v>
      </c>
      <c r="B19" s="58" t="s">
        <v>10</v>
      </c>
      <c r="C19" s="59"/>
      <c r="D19" s="16"/>
    </row>
    <row r="20" spans="1:8" x14ac:dyDescent="0.25">
      <c r="A20" s="70"/>
      <c r="B20" s="60"/>
      <c r="C20" s="61"/>
      <c r="E20" s="44"/>
      <c r="F20" s="5"/>
    </row>
    <row r="21" spans="1:8" ht="15.75" thickBot="1" x14ac:dyDescent="0.3">
      <c r="A21" s="7"/>
      <c r="B21" s="5"/>
    </row>
    <row r="22" spans="1:8" ht="14.45" customHeight="1" x14ac:dyDescent="0.25">
      <c r="A22" s="67" t="s">
        <v>11</v>
      </c>
      <c r="B22" s="55" t="s">
        <v>12</v>
      </c>
      <c r="C22" s="10" t="s">
        <v>13</v>
      </c>
      <c r="D22" s="22" t="s">
        <v>14</v>
      </c>
      <c r="E22" s="62" t="s">
        <v>15</v>
      </c>
      <c r="F22" s="63"/>
      <c r="G22" s="64" t="s">
        <v>16</v>
      </c>
      <c r="H22" s="63"/>
    </row>
    <row r="23" spans="1:8" s="6" customFormat="1" x14ac:dyDescent="0.25">
      <c r="A23" s="68"/>
      <c r="B23" s="56" t="s">
        <v>17</v>
      </c>
      <c r="C23" s="11" t="s">
        <v>17</v>
      </c>
      <c r="D23" s="23" t="s">
        <v>18</v>
      </c>
      <c r="E23" s="45" t="s">
        <v>19</v>
      </c>
      <c r="F23" s="24" t="s">
        <v>20</v>
      </c>
      <c r="G23" s="37" t="s">
        <v>19</v>
      </c>
      <c r="H23" s="27" t="s">
        <v>20</v>
      </c>
    </row>
    <row r="24" spans="1:8" x14ac:dyDescent="0.25">
      <c r="A24" s="21" t="s">
        <v>21</v>
      </c>
      <c r="B24" s="9" t="s">
        <v>22</v>
      </c>
      <c r="C24" s="4" t="s">
        <v>23</v>
      </c>
      <c r="D24" s="30" t="s">
        <v>24</v>
      </c>
      <c r="E24" s="39"/>
      <c r="F24" s="33"/>
      <c r="G24" s="38">
        <v>0.4</v>
      </c>
      <c r="H24" s="33">
        <v>32000</v>
      </c>
    </row>
    <row r="25" spans="1:8" x14ac:dyDescent="0.25">
      <c r="A25" s="21" t="s">
        <v>25</v>
      </c>
      <c r="B25" s="9" t="s">
        <v>22</v>
      </c>
      <c r="C25" s="4" t="s">
        <v>23</v>
      </c>
      <c r="D25" s="30" t="s">
        <v>24</v>
      </c>
      <c r="E25" s="39"/>
      <c r="F25" s="33"/>
      <c r="G25" s="38">
        <v>1</v>
      </c>
      <c r="H25" s="33">
        <v>60000</v>
      </c>
    </row>
    <row r="26" spans="1:8" x14ac:dyDescent="0.25">
      <c r="A26" s="21" t="s">
        <v>26</v>
      </c>
      <c r="B26" s="9" t="s">
        <v>22</v>
      </c>
      <c r="C26" s="4" t="s">
        <v>23</v>
      </c>
      <c r="D26" s="30" t="s">
        <v>24</v>
      </c>
      <c r="E26" s="39"/>
      <c r="F26" s="33"/>
      <c r="G26" s="39">
        <v>1</v>
      </c>
      <c r="H26" s="33">
        <v>60000</v>
      </c>
    </row>
    <row r="27" spans="1:8" x14ac:dyDescent="0.25">
      <c r="A27" s="21" t="s">
        <v>27</v>
      </c>
      <c r="B27" s="9" t="s">
        <v>28</v>
      </c>
      <c r="C27" s="4" t="s">
        <v>29</v>
      </c>
      <c r="D27" s="30" t="s">
        <v>24</v>
      </c>
      <c r="E27" s="39"/>
      <c r="F27" s="33"/>
      <c r="G27" s="38">
        <v>1</v>
      </c>
      <c r="H27" s="33">
        <v>18000</v>
      </c>
    </row>
    <row r="28" spans="1:8" x14ac:dyDescent="0.25">
      <c r="A28" s="21" t="s">
        <v>30</v>
      </c>
      <c r="B28" s="9" t="s">
        <v>22</v>
      </c>
      <c r="C28" s="4" t="s">
        <v>23</v>
      </c>
      <c r="D28" s="30" t="s">
        <v>24</v>
      </c>
      <c r="E28" s="39"/>
      <c r="F28" s="33"/>
      <c r="G28" s="38">
        <v>1</v>
      </c>
      <c r="H28" s="33">
        <v>60000</v>
      </c>
    </row>
    <row r="29" spans="1:8" x14ac:dyDescent="0.25">
      <c r="A29" s="21" t="s">
        <v>31</v>
      </c>
      <c r="B29" s="9" t="s">
        <v>28</v>
      </c>
      <c r="C29" s="4" t="s">
        <v>29</v>
      </c>
      <c r="D29" s="30" t="s">
        <v>24</v>
      </c>
      <c r="E29" s="39"/>
      <c r="F29" s="33"/>
      <c r="G29" s="39">
        <v>1</v>
      </c>
      <c r="H29" s="33">
        <v>18000</v>
      </c>
    </row>
    <row r="30" spans="1:8" x14ac:dyDescent="0.25">
      <c r="A30" s="21" t="s">
        <v>32</v>
      </c>
      <c r="B30" s="9" t="s">
        <v>22</v>
      </c>
      <c r="C30" s="4" t="s">
        <v>23</v>
      </c>
      <c r="D30" s="30" t="s">
        <v>24</v>
      </c>
      <c r="E30" s="39"/>
      <c r="F30" s="33"/>
      <c r="G30" s="39">
        <v>2</v>
      </c>
      <c r="H30" s="33">
        <v>120000</v>
      </c>
    </row>
    <row r="31" spans="1:8" x14ac:dyDescent="0.25">
      <c r="A31" s="21" t="s">
        <v>33</v>
      </c>
      <c r="B31" s="9" t="s">
        <v>28</v>
      </c>
      <c r="C31" s="4" t="s">
        <v>29</v>
      </c>
      <c r="D31" s="30" t="s">
        <v>24</v>
      </c>
      <c r="E31" s="39"/>
      <c r="F31" s="33"/>
      <c r="G31" s="38">
        <v>2</v>
      </c>
      <c r="H31" s="33">
        <v>36000</v>
      </c>
    </row>
    <row r="32" spans="1:8" x14ac:dyDescent="0.25">
      <c r="A32" s="21" t="s">
        <v>34</v>
      </c>
      <c r="B32" s="9" t="s">
        <v>22</v>
      </c>
      <c r="C32" s="4" t="s">
        <v>23</v>
      </c>
      <c r="D32" s="30" t="s">
        <v>24</v>
      </c>
      <c r="E32" s="39"/>
      <c r="F32" s="25"/>
      <c r="G32" s="38">
        <v>1</v>
      </c>
      <c r="H32" s="33">
        <v>60000</v>
      </c>
    </row>
    <row r="33" spans="1:8" x14ac:dyDescent="0.25">
      <c r="A33" s="21" t="s">
        <v>35</v>
      </c>
      <c r="B33" s="9" t="s">
        <v>22</v>
      </c>
      <c r="C33" s="4" t="s">
        <v>23</v>
      </c>
      <c r="D33" s="30" t="s">
        <v>24</v>
      </c>
      <c r="E33" s="39"/>
      <c r="F33" s="25"/>
      <c r="G33" s="38">
        <v>3</v>
      </c>
      <c r="H33" s="33">
        <v>180000</v>
      </c>
    </row>
    <row r="34" spans="1:8" x14ac:dyDescent="0.25">
      <c r="A34" s="21" t="s">
        <v>36</v>
      </c>
      <c r="B34" s="9" t="s">
        <v>22</v>
      </c>
      <c r="C34" s="4" t="s">
        <v>23</v>
      </c>
      <c r="D34" s="30" t="s">
        <v>24</v>
      </c>
      <c r="E34" s="39"/>
      <c r="F34" s="33"/>
      <c r="G34" s="38">
        <v>2</v>
      </c>
      <c r="H34" s="33">
        <v>120000</v>
      </c>
    </row>
    <row r="35" spans="1:8" x14ac:dyDescent="0.25">
      <c r="A35" s="21" t="s">
        <v>37</v>
      </c>
      <c r="B35" s="9" t="s">
        <v>22</v>
      </c>
      <c r="C35" s="4" t="s">
        <v>23</v>
      </c>
      <c r="D35" s="30" t="s">
        <v>24</v>
      </c>
      <c r="E35" s="39"/>
      <c r="F35" s="25"/>
      <c r="G35" s="38">
        <v>1</v>
      </c>
      <c r="H35" s="33">
        <v>60000</v>
      </c>
    </row>
    <row r="36" spans="1:8" x14ac:dyDescent="0.25">
      <c r="A36" s="21" t="s">
        <v>38</v>
      </c>
      <c r="B36" s="9" t="s">
        <v>28</v>
      </c>
      <c r="C36" s="4" t="s">
        <v>29</v>
      </c>
      <c r="D36" s="30" t="s">
        <v>24</v>
      </c>
      <c r="E36" s="39"/>
      <c r="F36" s="25"/>
      <c r="G36" s="38">
        <v>1</v>
      </c>
      <c r="H36" s="33">
        <v>18000</v>
      </c>
    </row>
    <row r="37" spans="1:8" x14ac:dyDescent="0.25">
      <c r="A37" s="21" t="s">
        <v>39</v>
      </c>
      <c r="B37" s="9" t="s">
        <v>40</v>
      </c>
      <c r="C37" s="4" t="s">
        <v>41</v>
      </c>
      <c r="D37" s="30" t="s">
        <v>24</v>
      </c>
      <c r="E37" s="39"/>
      <c r="F37" s="25"/>
      <c r="G37" s="38">
        <v>1</v>
      </c>
      <c r="H37" s="33">
        <v>80000</v>
      </c>
    </row>
    <row r="38" spans="1:8" x14ac:dyDescent="0.25">
      <c r="A38" s="21" t="s">
        <v>42</v>
      </c>
      <c r="B38" s="9" t="s">
        <v>40</v>
      </c>
      <c r="C38" s="4" t="s">
        <v>41</v>
      </c>
      <c r="D38" s="30" t="s">
        <v>24</v>
      </c>
      <c r="E38" s="39"/>
      <c r="F38" s="25"/>
      <c r="G38" s="38">
        <v>1</v>
      </c>
      <c r="H38" s="33">
        <v>6000</v>
      </c>
    </row>
    <row r="39" spans="1:8" x14ac:dyDescent="0.25">
      <c r="A39" s="21" t="s">
        <v>43</v>
      </c>
      <c r="B39" s="9" t="s">
        <v>44</v>
      </c>
      <c r="C39" s="4" t="s">
        <v>45</v>
      </c>
      <c r="D39" s="30" t="s">
        <v>46</v>
      </c>
      <c r="E39" s="39"/>
      <c r="F39" s="25"/>
      <c r="G39" s="38"/>
      <c r="H39" s="33">
        <v>35000</v>
      </c>
    </row>
    <row r="40" spans="1:8" x14ac:dyDescent="0.25">
      <c r="A40" s="21" t="s">
        <v>47</v>
      </c>
      <c r="B40" s="9" t="s">
        <v>40</v>
      </c>
      <c r="C40" s="4" t="s">
        <v>41</v>
      </c>
      <c r="D40" s="30" t="s">
        <v>24</v>
      </c>
      <c r="E40" s="39"/>
      <c r="F40" s="25"/>
      <c r="G40" s="38">
        <v>1</v>
      </c>
      <c r="H40" s="33">
        <v>90000</v>
      </c>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48</v>
      </c>
      <c r="E45" s="43">
        <f>SUM(E24:E44)</f>
        <v>0</v>
      </c>
      <c r="F45" s="35">
        <f>SUM(F24:F44)</f>
        <v>0</v>
      </c>
      <c r="G45" s="42">
        <f>SUM(G24:G44)</f>
        <v>20.399999999999999</v>
      </c>
      <c r="H45" s="35">
        <f>SUM(H12:H44)</f>
        <v>1053000</v>
      </c>
    </row>
    <row r="46" spans="1:8" x14ac:dyDescent="0.25">
      <c r="A46" s="1"/>
      <c r="C46" s="1"/>
      <c r="D46" s="31" t="s">
        <v>49</v>
      </c>
      <c r="E46" s="48"/>
      <c r="F46" s="32"/>
      <c r="G46" s="49">
        <f>G45-E45</f>
        <v>20.399999999999999</v>
      </c>
      <c r="H46" s="57">
        <f>H45-F45</f>
        <v>1053000</v>
      </c>
    </row>
    <row r="48" spans="1:8" x14ac:dyDescent="0.25">
      <c r="H48" s="50"/>
    </row>
    <row r="49" spans="8:8" x14ac:dyDescent="0.25">
      <c r="H49" s="50"/>
    </row>
    <row r="50" spans="8:8" x14ac:dyDescent="0.25">
      <c r="H50" s="50"/>
    </row>
    <row r="51" spans="8:8" x14ac:dyDescent="0.25">
      <c r="H51" s="51"/>
    </row>
  </sheetData>
  <mergeCells count="13">
    <mergeCell ref="B19:C20"/>
    <mergeCell ref="E22:F22"/>
    <mergeCell ref="G22:H22"/>
    <mergeCell ref="A8:A9"/>
    <mergeCell ref="A22:A23"/>
    <mergeCell ref="A19:A20"/>
    <mergeCell ref="B8:C9"/>
    <mergeCell ref="A14:A18"/>
    <mergeCell ref="B14:C18"/>
    <mergeCell ref="A10:A11"/>
    <mergeCell ref="B10:C11"/>
    <mergeCell ref="A12:A13"/>
    <mergeCell ref="B12:C13"/>
  </mergeCells>
  <pageMargins left="0.7" right="0.7" top="0.75" bottom="0.75" header="0.3" footer="0.3"/>
  <pageSetup scale="58" orientation="landscape" horizontalDpi="4294967293"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'Category Definitions'!$I$3:$I$21</xm:f>
          </x14:formula1>
          <xm:sqref>B8:C9</xm:sqref>
        </x14:dataValidation>
        <x14:dataValidation type="list" allowBlank="1" showInputMessage="1" showErrorMessage="1" prompt="Please indicate the appropriate expenditure type." xr:uid="{00000000-0002-0000-0000-000001000000}">
          <x14:formula1>
            <xm:f>'Category Definitions'!$C$2:$C$12</xm:f>
          </x14:formula1>
          <xm:sqref>C45</xm:sqref>
        </x14:dataValidation>
        <x14:dataValidation type="list" allowBlank="1" showInputMessage="1" showErrorMessage="1" prompt="If this is an ongoing expense, indicate &quot;Yes&quot;, if this is a one-time expense, indicate &quot;No&quot;." xr:uid="{00000000-0002-0000-0000-000002000000}">
          <x14:formula1>
            <xm:f>'Category Definitions'!$F$3:$F$4</xm:f>
          </x14:formula1>
          <xm:sqref>D24:D44</xm:sqref>
        </x14:dataValidation>
        <x14:dataValidation type="list" allowBlank="1" showInputMessage="1" showErrorMessage="1" prompt="Select the appropriate expenditure type." xr:uid="{00000000-0002-0000-0000-000003000000}">
          <x14:formula1>
            <xm:f>'Category Definitions'!$C$2:$C$12</xm:f>
          </x14:formula1>
          <xm:sqref>C24:C44</xm:sqref>
        </x14:dataValidation>
        <x14:dataValidation type="list" allowBlank="1" showInputMessage="1" showErrorMessage="1" promptTitle="Foundation Budget Expenditure" prompt="Select the appropriate Foundation Budget Expenditure Category for the budgeted cost" xr:uid="{00000000-0002-0000-0000-000004000000}">
          <x14:formula1>
            <xm:f>'Category Definitions'!A10:A16</xm:f>
          </x14:formula1>
          <xm:sqref>B45</xm:sqref>
        </x14:dataValidation>
        <x14:dataValidation type="list" allowBlank="1" showInputMessage="1" showErrorMessage="1" xr:uid="{00000000-0002-0000-0000-000005000000}">
          <x14:formula1>
            <xm:f>'Category Definitions'!$I$23:$I$32</xm:f>
          </x14:formula1>
          <xm:sqref>B10:C13</xm:sqref>
        </x14:dataValidation>
        <x14:dataValidation type="list" allowBlank="1" showInputMessage="1" showErrorMessage="1" prompt="Select the appropriate Foundation Budget Functional Category for the cost item." xr:uid="{00000000-0002-0000-0000-000006000000}">
          <x14:formula1>
            <xm:f>'Category Definitions'!$A$3:$A$14</xm:f>
          </x14:formula1>
          <xm:sqref>B24:B44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1"/>
  <sheetViews>
    <sheetView zoomScaleNormal="100" workbookViewId="0"/>
  </sheetViews>
  <sheetFormatPr defaultColWidth="8.85546875" defaultRowHeight="15" x14ac:dyDescent="0.25"/>
  <cols>
    <col min="1" max="1" width="66.710937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65" t="s">
        <v>1</v>
      </c>
      <c r="B8" s="71" t="s">
        <v>50</v>
      </c>
      <c r="C8" s="72"/>
      <c r="D8" s="29"/>
    </row>
    <row r="9" spans="1:4" x14ac:dyDescent="0.25">
      <c r="A9" s="66"/>
      <c r="B9" s="73"/>
      <c r="C9" s="74"/>
      <c r="D9" s="29"/>
    </row>
    <row r="10" spans="1:4" x14ac:dyDescent="0.25">
      <c r="A10" s="65" t="s">
        <v>3</v>
      </c>
      <c r="B10" s="71" t="s">
        <v>51</v>
      </c>
      <c r="C10" s="72"/>
      <c r="D10" s="29"/>
    </row>
    <row r="11" spans="1:4" x14ac:dyDescent="0.25">
      <c r="A11" s="66"/>
      <c r="B11" s="73"/>
      <c r="C11" s="74"/>
      <c r="D11" s="29"/>
    </row>
    <row r="12" spans="1:4" x14ac:dyDescent="0.25">
      <c r="A12" s="65" t="s">
        <v>5</v>
      </c>
      <c r="B12" s="71" t="s">
        <v>4</v>
      </c>
      <c r="C12" s="72"/>
    </row>
    <row r="13" spans="1:4" x14ac:dyDescent="0.25">
      <c r="A13" s="66"/>
      <c r="B13" s="73"/>
      <c r="C13" s="74"/>
    </row>
    <row r="14" spans="1:4" x14ac:dyDescent="0.25">
      <c r="A14" s="69" t="s">
        <v>7</v>
      </c>
      <c r="B14" s="76" t="s">
        <v>52</v>
      </c>
      <c r="C14" s="77"/>
      <c r="D14" s="16"/>
    </row>
    <row r="15" spans="1:4" x14ac:dyDescent="0.25">
      <c r="A15" s="75"/>
      <c r="B15" s="78"/>
      <c r="C15" s="79"/>
      <c r="D15" s="16"/>
    </row>
    <row r="16" spans="1:4" x14ac:dyDescent="0.25">
      <c r="A16" s="75"/>
      <c r="B16" s="78"/>
      <c r="C16" s="79"/>
      <c r="D16" s="16"/>
    </row>
    <row r="17" spans="1:8" x14ac:dyDescent="0.25">
      <c r="A17" s="75"/>
      <c r="B17" s="78"/>
      <c r="C17" s="79"/>
      <c r="D17" s="16"/>
    </row>
    <row r="18" spans="1:8" x14ac:dyDescent="0.25">
      <c r="A18" s="70"/>
      <c r="B18" s="80"/>
      <c r="C18" s="81"/>
      <c r="E18" s="44"/>
      <c r="F18" s="5"/>
    </row>
    <row r="19" spans="1:8" x14ac:dyDescent="0.25">
      <c r="A19" s="69" t="s">
        <v>9</v>
      </c>
      <c r="B19" s="58" t="s">
        <v>53</v>
      </c>
      <c r="C19" s="59"/>
      <c r="D19" s="16"/>
    </row>
    <row r="20" spans="1:8" x14ac:dyDescent="0.25">
      <c r="A20" s="70"/>
      <c r="B20" s="60"/>
      <c r="C20" s="61"/>
      <c r="E20" s="44"/>
      <c r="F20" s="5"/>
    </row>
    <row r="21" spans="1:8" ht="15.75" thickBot="1" x14ac:dyDescent="0.3">
      <c r="A21" s="7"/>
      <c r="B21" s="5"/>
    </row>
    <row r="22" spans="1:8" ht="14.45" customHeight="1" x14ac:dyDescent="0.25">
      <c r="A22" s="67" t="s">
        <v>11</v>
      </c>
      <c r="B22" s="55" t="s">
        <v>12</v>
      </c>
      <c r="C22" s="10" t="s">
        <v>13</v>
      </c>
      <c r="D22" s="22" t="s">
        <v>14</v>
      </c>
      <c r="E22" s="62" t="s">
        <v>15</v>
      </c>
      <c r="F22" s="63"/>
      <c r="G22" s="64" t="s">
        <v>16</v>
      </c>
      <c r="H22" s="63"/>
    </row>
    <row r="23" spans="1:8" s="6" customFormat="1" x14ac:dyDescent="0.25">
      <c r="A23" s="68"/>
      <c r="B23" s="56" t="s">
        <v>17</v>
      </c>
      <c r="C23" s="11" t="s">
        <v>17</v>
      </c>
      <c r="D23" s="23" t="s">
        <v>18</v>
      </c>
      <c r="E23" s="45" t="s">
        <v>19</v>
      </c>
      <c r="F23" s="24" t="s">
        <v>20</v>
      </c>
      <c r="G23" s="37" t="s">
        <v>19</v>
      </c>
      <c r="H23" s="27" t="s">
        <v>20</v>
      </c>
    </row>
    <row r="24" spans="1:8" x14ac:dyDescent="0.25">
      <c r="A24" s="21" t="s">
        <v>54</v>
      </c>
      <c r="B24" s="9" t="s">
        <v>55</v>
      </c>
      <c r="C24" s="4" t="s">
        <v>56</v>
      </c>
      <c r="D24" s="30" t="s">
        <v>24</v>
      </c>
      <c r="E24" s="39"/>
      <c r="F24" s="33"/>
      <c r="G24" s="38">
        <v>1</v>
      </c>
      <c r="H24" s="33">
        <v>26000</v>
      </c>
    </row>
    <row r="25" spans="1:8" x14ac:dyDescent="0.25">
      <c r="A25" s="21" t="s">
        <v>57</v>
      </c>
      <c r="B25" s="9" t="s">
        <v>58</v>
      </c>
      <c r="C25" s="4" t="s">
        <v>56</v>
      </c>
      <c r="D25" s="30" t="s">
        <v>24</v>
      </c>
      <c r="E25" s="39"/>
      <c r="F25" s="33"/>
      <c r="G25" s="38">
        <v>1</v>
      </c>
      <c r="H25" s="33">
        <v>60000</v>
      </c>
    </row>
    <row r="26" spans="1:8" x14ac:dyDescent="0.25">
      <c r="A26" s="21" t="s">
        <v>59</v>
      </c>
      <c r="B26" s="9" t="s">
        <v>58</v>
      </c>
      <c r="C26" s="4" t="s">
        <v>56</v>
      </c>
      <c r="D26" s="30" t="s">
        <v>24</v>
      </c>
      <c r="E26" s="39"/>
      <c r="F26" s="33"/>
      <c r="G26" s="39">
        <v>1</v>
      </c>
      <c r="H26" s="33">
        <v>60000</v>
      </c>
    </row>
    <row r="27" spans="1:8" x14ac:dyDescent="0.25">
      <c r="A27" s="21" t="s">
        <v>60</v>
      </c>
      <c r="B27" s="9" t="s">
        <v>44</v>
      </c>
      <c r="C27" s="4" t="s">
        <v>29</v>
      </c>
      <c r="D27" s="30" t="s">
        <v>24</v>
      </c>
      <c r="E27" s="39"/>
      <c r="F27" s="33"/>
      <c r="G27" s="38">
        <v>0.5</v>
      </c>
      <c r="H27" s="33">
        <v>18000</v>
      </c>
    </row>
    <row r="28" spans="1:8" x14ac:dyDescent="0.25">
      <c r="A28" s="21"/>
      <c r="B28" s="9"/>
      <c r="C28" s="4"/>
      <c r="D28" s="30"/>
      <c r="E28" s="39"/>
      <c r="F28" s="33"/>
      <c r="G28" s="38"/>
      <c r="H28" s="33"/>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48</v>
      </c>
      <c r="E45" s="43">
        <f>SUM(E24:E44)</f>
        <v>0</v>
      </c>
      <c r="F45" s="35">
        <f>SUM(F24:F44)</f>
        <v>0</v>
      </c>
      <c r="G45" s="42">
        <f>SUM(G24:G44)</f>
        <v>3.5</v>
      </c>
      <c r="H45" s="35">
        <f>SUM(H12:H44)</f>
        <v>164000</v>
      </c>
    </row>
    <row r="46" spans="1:8" x14ac:dyDescent="0.25">
      <c r="A46" s="1"/>
      <c r="C46" s="1"/>
      <c r="D46" s="31" t="s">
        <v>49</v>
      </c>
      <c r="E46" s="48"/>
      <c r="F46" s="32"/>
      <c r="G46" s="49">
        <f>G45-E45</f>
        <v>3.5</v>
      </c>
      <c r="H46" s="57">
        <f>H45-F45</f>
        <v>164000</v>
      </c>
    </row>
    <row r="48" spans="1:8" x14ac:dyDescent="0.25">
      <c r="H48" s="50"/>
    </row>
    <row r="49" spans="8:8" x14ac:dyDescent="0.25">
      <c r="H49" s="50"/>
    </row>
    <row r="50" spans="8:8" x14ac:dyDescent="0.25">
      <c r="H50" s="50"/>
    </row>
    <row r="51" spans="8:8" x14ac:dyDescent="0.25">
      <c r="H51" s="51"/>
    </row>
  </sheetData>
  <mergeCells count="13">
    <mergeCell ref="G22:H22"/>
    <mergeCell ref="A14:A18"/>
    <mergeCell ref="B14:C18"/>
    <mergeCell ref="A19:A20"/>
    <mergeCell ref="B19:C20"/>
    <mergeCell ref="A22:A23"/>
    <mergeCell ref="E22:F22"/>
    <mergeCell ref="A8:A9"/>
    <mergeCell ref="B8:C9"/>
    <mergeCell ref="A10:A11"/>
    <mergeCell ref="B10:C11"/>
    <mergeCell ref="A12:A13"/>
    <mergeCell ref="B12:C13"/>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Select the appropriate Foundation Budget Functional Category for the cost item." xr:uid="{00000000-0002-0000-0100-000000000000}">
          <x14:formula1>
            <xm:f>'Category Definitions'!$A$3:$A$14</xm:f>
          </x14:formula1>
          <xm:sqref>B24:B44</xm:sqref>
        </x14:dataValidation>
        <x14:dataValidation type="list" allowBlank="1" showInputMessage="1" showErrorMessage="1" xr:uid="{00000000-0002-0000-0100-000001000000}">
          <x14:formula1>
            <xm:f>'Category Definitions'!$I$23:$I$32</xm:f>
          </x14:formula1>
          <xm:sqref>B10:C13</xm:sqref>
        </x14:dataValidation>
        <x14:dataValidation type="list" allowBlank="1" showInputMessage="1" showErrorMessage="1" promptTitle="Foundation Budget Expenditure" prompt="Select the appropriate Foundation Budget Expenditure Category for the budgeted cost" xr:uid="{00000000-0002-0000-0100-000002000000}">
          <x14:formula1>
            <xm:f>'Category Definitions'!A10:A16</xm:f>
          </x14:formula1>
          <xm:sqref>B45</xm:sqref>
        </x14:dataValidation>
        <x14:dataValidation type="list" allowBlank="1" showInputMessage="1" showErrorMessage="1" prompt="Select the appropriate expenditure type." xr:uid="{00000000-0002-0000-0100-000003000000}">
          <x14:formula1>
            <xm:f>'Category Definitions'!$C$2:$C$12</xm:f>
          </x14:formula1>
          <xm:sqref>C24:C44</xm:sqref>
        </x14:dataValidation>
        <x14:dataValidation type="list" allowBlank="1" showInputMessage="1" showErrorMessage="1" prompt="If this is an ongoing expense, indicate &quot;Yes&quot;, if this is a one-time expense, indicate &quot;No&quot;." xr:uid="{00000000-0002-0000-0100-000004000000}">
          <x14:formula1>
            <xm:f>'Category Definitions'!$F$3:$F$4</xm:f>
          </x14:formula1>
          <xm:sqref>D24:D44</xm:sqref>
        </x14:dataValidation>
        <x14:dataValidation type="list" allowBlank="1" showInputMessage="1" showErrorMessage="1" prompt="Please indicate the appropriate expenditure type." xr:uid="{00000000-0002-0000-0100-000005000000}">
          <x14:formula1>
            <xm:f>'Category Definitions'!$C$2:$C$12</xm:f>
          </x14:formula1>
          <xm:sqref>C45</xm:sqref>
        </x14:dataValidation>
        <x14:dataValidation type="list" allowBlank="1" showInputMessage="1" showErrorMessage="1" xr:uid="{00000000-0002-0000-0100-000006000000}">
          <x14:formula1>
            <xm:f>'Category Definitions'!$I$3:$I$21</xm:f>
          </x14:formula1>
          <xm:sqref>B8:C9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1"/>
  <sheetViews>
    <sheetView zoomScaleNormal="100" workbookViewId="0"/>
  </sheetViews>
  <sheetFormatPr defaultColWidth="8.85546875" defaultRowHeight="15" x14ac:dyDescent="0.25"/>
  <cols>
    <col min="1" max="1" width="66.710937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65" t="s">
        <v>1</v>
      </c>
      <c r="B8" s="71" t="s">
        <v>61</v>
      </c>
      <c r="C8" s="72"/>
      <c r="D8" s="29"/>
    </row>
    <row r="9" spans="1:4" x14ac:dyDescent="0.25">
      <c r="A9" s="66"/>
      <c r="B9" s="73"/>
      <c r="C9" s="74"/>
      <c r="D9" s="29"/>
    </row>
    <row r="10" spans="1:4" x14ac:dyDescent="0.25">
      <c r="A10" s="65" t="s">
        <v>3</v>
      </c>
      <c r="B10" s="71" t="s">
        <v>62</v>
      </c>
      <c r="C10" s="72"/>
      <c r="D10" s="29"/>
    </row>
    <row r="11" spans="1:4" x14ac:dyDescent="0.25">
      <c r="A11" s="66"/>
      <c r="B11" s="73"/>
      <c r="C11" s="74"/>
      <c r="D11" s="29"/>
    </row>
    <row r="12" spans="1:4" x14ac:dyDescent="0.25">
      <c r="A12" s="65" t="s">
        <v>5</v>
      </c>
      <c r="B12" s="71" t="s">
        <v>4</v>
      </c>
      <c r="C12" s="72"/>
    </row>
    <row r="13" spans="1:4" x14ac:dyDescent="0.25">
      <c r="A13" s="66"/>
      <c r="B13" s="73"/>
      <c r="C13" s="74"/>
    </row>
    <row r="14" spans="1:4" x14ac:dyDescent="0.25">
      <c r="A14" s="69" t="s">
        <v>7</v>
      </c>
      <c r="B14" s="76" t="s">
        <v>63</v>
      </c>
      <c r="C14" s="77"/>
      <c r="D14" s="16"/>
    </row>
    <row r="15" spans="1:4" x14ac:dyDescent="0.25">
      <c r="A15" s="75"/>
      <c r="B15" s="78"/>
      <c r="C15" s="79"/>
      <c r="D15" s="16"/>
    </row>
    <row r="16" spans="1:4" x14ac:dyDescent="0.25">
      <c r="A16" s="75"/>
      <c r="B16" s="78"/>
      <c r="C16" s="79"/>
      <c r="D16" s="16"/>
    </row>
    <row r="17" spans="1:8" x14ac:dyDescent="0.25">
      <c r="A17" s="75"/>
      <c r="B17" s="78"/>
      <c r="C17" s="79"/>
      <c r="D17" s="16"/>
    </row>
    <row r="18" spans="1:8" x14ac:dyDescent="0.25">
      <c r="A18" s="70"/>
      <c r="B18" s="80"/>
      <c r="C18" s="81"/>
      <c r="E18" s="44"/>
      <c r="F18" s="5"/>
    </row>
    <row r="19" spans="1:8" x14ac:dyDescent="0.25">
      <c r="A19" s="69" t="s">
        <v>9</v>
      </c>
      <c r="B19" s="58" t="s">
        <v>64</v>
      </c>
      <c r="C19" s="59"/>
      <c r="D19" s="16"/>
    </row>
    <row r="20" spans="1:8" x14ac:dyDescent="0.25">
      <c r="A20" s="70"/>
      <c r="B20" s="60"/>
      <c r="C20" s="61"/>
      <c r="E20" s="44"/>
      <c r="F20" s="5"/>
    </row>
    <row r="21" spans="1:8" ht="15.75" thickBot="1" x14ac:dyDescent="0.3">
      <c r="A21" s="7"/>
      <c r="B21" s="5"/>
    </row>
    <row r="22" spans="1:8" ht="14.45" customHeight="1" x14ac:dyDescent="0.25">
      <c r="A22" s="67" t="s">
        <v>11</v>
      </c>
      <c r="B22" s="55" t="s">
        <v>12</v>
      </c>
      <c r="C22" s="10" t="s">
        <v>13</v>
      </c>
      <c r="D22" s="22" t="s">
        <v>14</v>
      </c>
      <c r="E22" s="62" t="s">
        <v>15</v>
      </c>
      <c r="F22" s="63"/>
      <c r="G22" s="64" t="s">
        <v>16</v>
      </c>
      <c r="H22" s="63"/>
    </row>
    <row r="23" spans="1:8" s="6" customFormat="1" x14ac:dyDescent="0.25">
      <c r="A23" s="68"/>
      <c r="B23" s="56" t="s">
        <v>17</v>
      </c>
      <c r="C23" s="11" t="s">
        <v>17</v>
      </c>
      <c r="D23" s="23" t="s">
        <v>18</v>
      </c>
      <c r="E23" s="45" t="s">
        <v>19</v>
      </c>
      <c r="F23" s="24" t="s">
        <v>20</v>
      </c>
      <c r="G23" s="37" t="s">
        <v>19</v>
      </c>
      <c r="H23" s="27" t="s">
        <v>20</v>
      </c>
    </row>
    <row r="24" spans="1:8" x14ac:dyDescent="0.25">
      <c r="A24" s="21" t="s">
        <v>65</v>
      </c>
      <c r="B24" s="9" t="s">
        <v>22</v>
      </c>
      <c r="C24" s="4" t="s">
        <v>23</v>
      </c>
      <c r="D24" s="30" t="s">
        <v>24</v>
      </c>
      <c r="E24" s="39"/>
      <c r="F24" s="33"/>
      <c r="G24" s="38">
        <v>1</v>
      </c>
      <c r="H24" s="33">
        <v>60000</v>
      </c>
    </row>
    <row r="25" spans="1:8" x14ac:dyDescent="0.25">
      <c r="A25" s="21" t="s">
        <v>66</v>
      </c>
      <c r="B25" s="9" t="s">
        <v>22</v>
      </c>
      <c r="C25" s="4" t="s">
        <v>23</v>
      </c>
      <c r="D25" s="30" t="s">
        <v>24</v>
      </c>
      <c r="E25" s="39"/>
      <c r="F25" s="33"/>
      <c r="G25" s="38">
        <v>1</v>
      </c>
      <c r="H25" s="33">
        <v>60000</v>
      </c>
    </row>
    <row r="26" spans="1:8" x14ac:dyDescent="0.25">
      <c r="A26" s="21" t="s">
        <v>67</v>
      </c>
      <c r="B26" s="9" t="s">
        <v>44</v>
      </c>
      <c r="C26" s="4" t="s">
        <v>68</v>
      </c>
      <c r="D26" s="30" t="s">
        <v>24</v>
      </c>
      <c r="E26" s="39"/>
      <c r="F26" s="33"/>
      <c r="G26" s="39"/>
      <c r="H26" s="33">
        <v>5000</v>
      </c>
    </row>
    <row r="27" spans="1:8" x14ac:dyDescent="0.25">
      <c r="A27" s="21"/>
      <c r="B27" s="9"/>
      <c r="C27" s="4"/>
      <c r="D27" s="30"/>
      <c r="E27" s="39"/>
      <c r="F27" s="33"/>
      <c r="G27" s="38"/>
      <c r="H27" s="33"/>
    </row>
    <row r="28" spans="1:8" x14ac:dyDescent="0.25">
      <c r="A28" s="21"/>
      <c r="B28" s="9"/>
      <c r="C28" s="4"/>
      <c r="D28" s="30"/>
      <c r="E28" s="39"/>
      <c r="F28" s="33"/>
      <c r="G28" s="38"/>
      <c r="H28" s="33"/>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48</v>
      </c>
      <c r="E45" s="43">
        <f>SUM(E24:E44)</f>
        <v>0</v>
      </c>
      <c r="F45" s="35">
        <f>SUM(F24:F44)</f>
        <v>0</v>
      </c>
      <c r="G45" s="42">
        <f>SUM(G24:G44)</f>
        <v>2</v>
      </c>
      <c r="H45" s="35">
        <f>SUM(H12:H44)</f>
        <v>125000</v>
      </c>
    </row>
    <row r="46" spans="1:8" x14ac:dyDescent="0.25">
      <c r="A46" s="1"/>
      <c r="C46" s="1"/>
      <c r="D46" s="31" t="s">
        <v>49</v>
      </c>
      <c r="E46" s="48"/>
      <c r="F46" s="32"/>
      <c r="G46" s="49">
        <f>G45-E45</f>
        <v>2</v>
      </c>
      <c r="H46" s="57">
        <f>H45-F45</f>
        <v>125000</v>
      </c>
    </row>
    <row r="48" spans="1:8" x14ac:dyDescent="0.25">
      <c r="H48" s="50"/>
    </row>
    <row r="49" spans="8:8" x14ac:dyDescent="0.25">
      <c r="H49" s="50"/>
    </row>
    <row r="50" spans="8:8" x14ac:dyDescent="0.25">
      <c r="H50" s="50"/>
    </row>
    <row r="51" spans="8:8" x14ac:dyDescent="0.25">
      <c r="H51" s="51"/>
    </row>
  </sheetData>
  <mergeCells count="13">
    <mergeCell ref="G22:H22"/>
    <mergeCell ref="A14:A18"/>
    <mergeCell ref="B14:C18"/>
    <mergeCell ref="A19:A20"/>
    <mergeCell ref="B19:C20"/>
    <mergeCell ref="A22:A23"/>
    <mergeCell ref="E22:F22"/>
    <mergeCell ref="A8:A9"/>
    <mergeCell ref="B8:C9"/>
    <mergeCell ref="A10:A11"/>
    <mergeCell ref="B10:C11"/>
    <mergeCell ref="A12:A13"/>
    <mergeCell ref="B12:C13"/>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'Category Definitions'!$I$3:$I$21</xm:f>
          </x14:formula1>
          <xm:sqref>B8:C9</xm:sqref>
        </x14:dataValidation>
        <x14:dataValidation type="list" allowBlank="1" showInputMessage="1" showErrorMessage="1" prompt="Please indicate the appropriate expenditure type." xr:uid="{00000000-0002-0000-0200-000001000000}">
          <x14:formula1>
            <xm:f>'Category Definitions'!$C$2:$C$12</xm:f>
          </x14:formula1>
          <xm:sqref>C45</xm:sqref>
        </x14:dataValidation>
        <x14:dataValidation type="list" allowBlank="1" showInputMessage="1" showErrorMessage="1" prompt="If this is an ongoing expense, indicate &quot;Yes&quot;, if this is a one-time expense, indicate &quot;No&quot;." xr:uid="{00000000-0002-0000-0200-000002000000}">
          <x14:formula1>
            <xm:f>'Category Definitions'!$F$3:$F$4</xm:f>
          </x14:formula1>
          <xm:sqref>D24:D44</xm:sqref>
        </x14:dataValidation>
        <x14:dataValidation type="list" allowBlank="1" showInputMessage="1" showErrorMessage="1" prompt="Select the appropriate expenditure type." xr:uid="{00000000-0002-0000-0200-000003000000}">
          <x14:formula1>
            <xm:f>'Category Definitions'!$C$2:$C$12</xm:f>
          </x14:formula1>
          <xm:sqref>C24:C44</xm:sqref>
        </x14:dataValidation>
        <x14:dataValidation type="list" allowBlank="1" showInputMessage="1" showErrorMessage="1" promptTitle="Foundation Budget Expenditure" prompt="Select the appropriate Foundation Budget Expenditure Category for the budgeted cost" xr:uid="{00000000-0002-0000-0200-000004000000}">
          <x14:formula1>
            <xm:f>'Category Definitions'!A10:A16</xm:f>
          </x14:formula1>
          <xm:sqref>B45</xm:sqref>
        </x14:dataValidation>
        <x14:dataValidation type="list" allowBlank="1" showInputMessage="1" showErrorMessage="1" xr:uid="{00000000-0002-0000-0200-000005000000}">
          <x14:formula1>
            <xm:f>'Category Definitions'!$I$23:$I$32</xm:f>
          </x14:formula1>
          <xm:sqref>B10:C13</xm:sqref>
        </x14:dataValidation>
        <x14:dataValidation type="list" allowBlank="1" showInputMessage="1" showErrorMessage="1" prompt="Select the appropriate Foundation Budget Functional Category for the cost item." xr:uid="{00000000-0002-0000-0200-000006000000}">
          <x14:formula1>
            <xm:f>'Category Definitions'!$A$3:$A$14</xm:f>
          </x14:formula1>
          <xm:sqref>B24:B44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1"/>
  <sheetViews>
    <sheetView zoomScaleNormal="100" workbookViewId="0"/>
  </sheetViews>
  <sheetFormatPr defaultColWidth="8.85546875" defaultRowHeight="15" x14ac:dyDescent="0.25"/>
  <cols>
    <col min="1" max="1" width="66.710937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65" t="s">
        <v>1</v>
      </c>
      <c r="B8" s="71" t="s">
        <v>69</v>
      </c>
      <c r="C8" s="72"/>
      <c r="D8" s="29"/>
    </row>
    <row r="9" spans="1:4" x14ac:dyDescent="0.25">
      <c r="A9" s="66"/>
      <c r="B9" s="73"/>
      <c r="C9" s="74"/>
      <c r="D9" s="29"/>
    </row>
    <row r="10" spans="1:4" x14ac:dyDescent="0.25">
      <c r="A10" s="65" t="s">
        <v>3</v>
      </c>
      <c r="B10" s="71" t="s">
        <v>70</v>
      </c>
      <c r="C10" s="72"/>
      <c r="D10" s="29"/>
    </row>
    <row r="11" spans="1:4" x14ac:dyDescent="0.25">
      <c r="A11" s="66"/>
      <c r="B11" s="73"/>
      <c r="C11" s="74"/>
      <c r="D11" s="29"/>
    </row>
    <row r="12" spans="1:4" x14ac:dyDescent="0.25">
      <c r="A12" s="65" t="s">
        <v>5</v>
      </c>
      <c r="B12" s="71" t="s">
        <v>4</v>
      </c>
      <c r="C12" s="72"/>
    </row>
    <row r="13" spans="1:4" x14ac:dyDescent="0.25">
      <c r="A13" s="66"/>
      <c r="B13" s="73"/>
      <c r="C13" s="74"/>
    </row>
    <row r="14" spans="1:4" x14ac:dyDescent="0.25">
      <c r="A14" s="69" t="s">
        <v>7</v>
      </c>
      <c r="B14" s="76" t="s">
        <v>71</v>
      </c>
      <c r="C14" s="77"/>
      <c r="D14" s="16"/>
    </row>
    <row r="15" spans="1:4" x14ac:dyDescent="0.25">
      <c r="A15" s="75"/>
      <c r="B15" s="78"/>
      <c r="C15" s="79"/>
      <c r="D15" s="16"/>
    </row>
    <row r="16" spans="1:4" x14ac:dyDescent="0.25">
      <c r="A16" s="75"/>
      <c r="B16" s="78"/>
      <c r="C16" s="79"/>
      <c r="D16" s="16"/>
    </row>
    <row r="17" spans="1:8" x14ac:dyDescent="0.25">
      <c r="A17" s="75"/>
      <c r="B17" s="78"/>
      <c r="C17" s="79"/>
      <c r="D17" s="16"/>
    </row>
    <row r="18" spans="1:8" x14ac:dyDescent="0.25">
      <c r="A18" s="70"/>
      <c r="B18" s="80"/>
      <c r="C18" s="81"/>
      <c r="E18" s="44"/>
      <c r="F18" s="5"/>
    </row>
    <row r="19" spans="1:8" x14ac:dyDescent="0.25">
      <c r="A19" s="69" t="s">
        <v>9</v>
      </c>
      <c r="B19" s="58"/>
      <c r="C19" s="59"/>
      <c r="D19" s="16"/>
    </row>
    <row r="20" spans="1:8" x14ac:dyDescent="0.25">
      <c r="A20" s="70"/>
      <c r="B20" s="60"/>
      <c r="C20" s="61"/>
      <c r="E20" s="44"/>
      <c r="F20" s="5"/>
    </row>
    <row r="21" spans="1:8" ht="15.75" thickBot="1" x14ac:dyDescent="0.3">
      <c r="A21" s="7"/>
      <c r="B21" s="5"/>
    </row>
    <row r="22" spans="1:8" ht="14.45" customHeight="1" x14ac:dyDescent="0.25">
      <c r="A22" s="67" t="s">
        <v>11</v>
      </c>
      <c r="B22" s="55" t="s">
        <v>12</v>
      </c>
      <c r="C22" s="10" t="s">
        <v>13</v>
      </c>
      <c r="D22" s="22" t="s">
        <v>14</v>
      </c>
      <c r="E22" s="62" t="s">
        <v>15</v>
      </c>
      <c r="F22" s="63"/>
      <c r="G22" s="64" t="s">
        <v>16</v>
      </c>
      <c r="H22" s="63"/>
    </row>
    <row r="23" spans="1:8" s="6" customFormat="1" x14ac:dyDescent="0.25">
      <c r="A23" s="68"/>
      <c r="B23" s="56" t="s">
        <v>17</v>
      </c>
      <c r="C23" s="11" t="s">
        <v>17</v>
      </c>
      <c r="D23" s="23" t="s">
        <v>18</v>
      </c>
      <c r="E23" s="45" t="s">
        <v>19</v>
      </c>
      <c r="F23" s="24" t="s">
        <v>20</v>
      </c>
      <c r="G23" s="37" t="s">
        <v>19</v>
      </c>
      <c r="H23" s="27" t="s">
        <v>20</v>
      </c>
    </row>
    <row r="24" spans="1:8" x14ac:dyDescent="0.25">
      <c r="A24" s="21" t="s">
        <v>72</v>
      </c>
      <c r="B24" s="9" t="s">
        <v>22</v>
      </c>
      <c r="C24" s="4" t="s">
        <v>23</v>
      </c>
      <c r="D24" s="30" t="s">
        <v>24</v>
      </c>
      <c r="E24" s="39"/>
      <c r="F24" s="33"/>
      <c r="G24" s="38">
        <v>1</v>
      </c>
      <c r="H24" s="33">
        <v>60000</v>
      </c>
    </row>
    <row r="25" spans="1:8" x14ac:dyDescent="0.25">
      <c r="A25" s="21" t="s">
        <v>73</v>
      </c>
      <c r="B25" s="9" t="s">
        <v>22</v>
      </c>
      <c r="C25" s="4" t="s">
        <v>23</v>
      </c>
      <c r="D25" s="30" t="s">
        <v>24</v>
      </c>
      <c r="E25" s="39"/>
      <c r="F25" s="33"/>
      <c r="G25" s="38">
        <v>1</v>
      </c>
      <c r="H25" s="33">
        <v>60000</v>
      </c>
    </row>
    <row r="26" spans="1:8" x14ac:dyDescent="0.25">
      <c r="A26" s="21" t="s">
        <v>74</v>
      </c>
      <c r="B26" s="9" t="s">
        <v>22</v>
      </c>
      <c r="C26" s="4" t="s">
        <v>23</v>
      </c>
      <c r="D26" s="30" t="s">
        <v>24</v>
      </c>
      <c r="E26" s="39"/>
      <c r="F26" s="33"/>
      <c r="G26" s="39">
        <v>1</v>
      </c>
      <c r="H26" s="33">
        <v>60000</v>
      </c>
    </row>
    <row r="27" spans="1:8" x14ac:dyDescent="0.25">
      <c r="A27" s="21" t="s">
        <v>75</v>
      </c>
      <c r="B27" s="9" t="s">
        <v>22</v>
      </c>
      <c r="C27" s="4" t="s">
        <v>23</v>
      </c>
      <c r="D27" s="30" t="s">
        <v>24</v>
      </c>
      <c r="E27" s="39"/>
      <c r="F27" s="33"/>
      <c r="G27" s="38">
        <v>1</v>
      </c>
      <c r="H27" s="33">
        <v>60000</v>
      </c>
    </row>
    <row r="28" spans="1:8" x14ac:dyDescent="0.25">
      <c r="A28" s="21" t="s">
        <v>76</v>
      </c>
      <c r="B28" s="9" t="s">
        <v>22</v>
      </c>
      <c r="C28" s="4" t="s">
        <v>23</v>
      </c>
      <c r="D28" s="30" t="s">
        <v>24</v>
      </c>
      <c r="E28" s="39"/>
      <c r="F28" s="33"/>
      <c r="G28" s="38">
        <v>1</v>
      </c>
      <c r="H28" s="33">
        <v>60000</v>
      </c>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48</v>
      </c>
      <c r="E45" s="43">
        <f>SUM(E24:E44)</f>
        <v>0</v>
      </c>
      <c r="F45" s="35">
        <f>SUM(F24:F44)</f>
        <v>0</v>
      </c>
      <c r="G45" s="42">
        <f>SUM(G24:G44)</f>
        <v>5</v>
      </c>
      <c r="H45" s="35">
        <f>SUM(H12:H44)</f>
        <v>300000</v>
      </c>
    </row>
    <row r="46" spans="1:8" x14ac:dyDescent="0.25">
      <c r="A46" s="1"/>
      <c r="C46" s="1"/>
      <c r="D46" s="31" t="s">
        <v>49</v>
      </c>
      <c r="E46" s="48"/>
      <c r="F46" s="32"/>
      <c r="G46" s="49">
        <f>G45-E45</f>
        <v>5</v>
      </c>
      <c r="H46" s="57">
        <f>H45-F45</f>
        <v>300000</v>
      </c>
    </row>
    <row r="48" spans="1:8" x14ac:dyDescent="0.25">
      <c r="H48" s="50"/>
    </row>
    <row r="49" spans="8:8" x14ac:dyDescent="0.25">
      <c r="H49" s="50"/>
    </row>
    <row r="50" spans="8:8" x14ac:dyDescent="0.25">
      <c r="H50" s="50"/>
    </row>
    <row r="51" spans="8:8" x14ac:dyDescent="0.25">
      <c r="H51" s="51"/>
    </row>
  </sheetData>
  <mergeCells count="13">
    <mergeCell ref="G22:H22"/>
    <mergeCell ref="A14:A18"/>
    <mergeCell ref="B14:C18"/>
    <mergeCell ref="A19:A20"/>
    <mergeCell ref="B19:C20"/>
    <mergeCell ref="A22:A23"/>
    <mergeCell ref="E22:F22"/>
    <mergeCell ref="A8:A9"/>
    <mergeCell ref="B8:C9"/>
    <mergeCell ref="A10:A11"/>
    <mergeCell ref="B10:C11"/>
    <mergeCell ref="A12:A13"/>
    <mergeCell ref="B12:C13"/>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Select the appropriate Foundation Budget Functional Category for the cost item." xr:uid="{00000000-0002-0000-0300-000000000000}">
          <x14:formula1>
            <xm:f>'Category Definitions'!$A$3:$A$14</xm:f>
          </x14:formula1>
          <xm:sqref>B24:B44</xm:sqref>
        </x14:dataValidation>
        <x14:dataValidation type="list" allowBlank="1" showInputMessage="1" showErrorMessage="1" xr:uid="{00000000-0002-0000-0300-000001000000}">
          <x14:formula1>
            <xm:f>'Category Definitions'!$I$23:$I$32</xm:f>
          </x14:formula1>
          <xm:sqref>B10:C13</xm:sqref>
        </x14:dataValidation>
        <x14:dataValidation type="list" allowBlank="1" showInputMessage="1" showErrorMessage="1" promptTitle="Foundation Budget Expenditure" prompt="Select the appropriate Foundation Budget Expenditure Category for the budgeted cost" xr:uid="{00000000-0002-0000-0300-000002000000}">
          <x14:formula1>
            <xm:f>'Category Definitions'!A10:A16</xm:f>
          </x14:formula1>
          <xm:sqref>B45</xm:sqref>
        </x14:dataValidation>
        <x14:dataValidation type="list" allowBlank="1" showInputMessage="1" showErrorMessage="1" prompt="Select the appropriate expenditure type." xr:uid="{00000000-0002-0000-0300-000003000000}">
          <x14:formula1>
            <xm:f>'Category Definitions'!$C$2:$C$12</xm:f>
          </x14:formula1>
          <xm:sqref>C24:C44</xm:sqref>
        </x14:dataValidation>
        <x14:dataValidation type="list" allowBlank="1" showInputMessage="1" showErrorMessage="1" prompt="If this is an ongoing expense, indicate &quot;Yes&quot;, if this is a one-time expense, indicate &quot;No&quot;." xr:uid="{00000000-0002-0000-0300-000004000000}">
          <x14:formula1>
            <xm:f>'Category Definitions'!$F$3:$F$4</xm:f>
          </x14:formula1>
          <xm:sqref>D24:D44</xm:sqref>
        </x14:dataValidation>
        <x14:dataValidation type="list" allowBlank="1" showInputMessage="1" showErrorMessage="1" prompt="Please indicate the appropriate expenditure type." xr:uid="{00000000-0002-0000-0300-000005000000}">
          <x14:formula1>
            <xm:f>'Category Definitions'!$C$2:$C$12</xm:f>
          </x14:formula1>
          <xm:sqref>C45</xm:sqref>
        </x14:dataValidation>
        <x14:dataValidation type="list" allowBlank="1" showInputMessage="1" showErrorMessage="1" xr:uid="{00000000-0002-0000-0300-000006000000}">
          <x14:formula1>
            <xm:f>'Category Definitions'!$I$3:$I$21</xm:f>
          </x14:formula1>
          <xm:sqref>B8:C9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32"/>
  <sheetViews>
    <sheetView zoomScale="80" zoomScaleNormal="80" workbookViewId="0">
      <selection activeCell="I21" sqref="I21"/>
    </sheetView>
  </sheetViews>
  <sheetFormatPr defaultColWidth="8.85546875" defaultRowHeight="15" x14ac:dyDescent="0.25"/>
  <cols>
    <col min="1" max="1" width="42" bestFit="1" customWidth="1"/>
    <col min="8" max="8" width="3.140625" bestFit="1" customWidth="1"/>
    <col min="9" max="9" width="105.140625" customWidth="1"/>
  </cols>
  <sheetData>
    <row r="2" spans="1:9" x14ac:dyDescent="0.25">
      <c r="A2" s="20" t="s">
        <v>77</v>
      </c>
      <c r="C2" t="s">
        <v>78</v>
      </c>
    </row>
    <row r="3" spans="1:9" ht="29.25" thickBot="1" x14ac:dyDescent="0.3">
      <c r="A3" t="s">
        <v>40</v>
      </c>
      <c r="C3" s="19" t="s">
        <v>79</v>
      </c>
      <c r="F3" t="s">
        <v>24</v>
      </c>
      <c r="H3" s="13"/>
      <c r="I3" s="52" t="s">
        <v>80</v>
      </c>
    </row>
    <row r="4" spans="1:9" ht="15.75" thickBot="1" x14ac:dyDescent="0.3">
      <c r="A4" t="s">
        <v>81</v>
      </c>
      <c r="C4" t="s">
        <v>68</v>
      </c>
      <c r="F4" t="s">
        <v>46</v>
      </c>
      <c r="H4" s="13"/>
      <c r="I4" s="52" t="s">
        <v>82</v>
      </c>
    </row>
    <row r="5" spans="1:9" ht="15.75" thickBot="1" x14ac:dyDescent="0.3">
      <c r="A5" t="s">
        <v>22</v>
      </c>
      <c r="C5" s="8" t="s">
        <v>41</v>
      </c>
      <c r="H5" s="13"/>
      <c r="I5" s="52" t="s">
        <v>83</v>
      </c>
    </row>
    <row r="6" spans="1:9" ht="15.75" thickBot="1" x14ac:dyDescent="0.3">
      <c r="A6" t="s">
        <v>28</v>
      </c>
      <c r="C6" t="s">
        <v>29</v>
      </c>
      <c r="H6" s="13"/>
      <c r="I6" s="52" t="s">
        <v>84</v>
      </c>
    </row>
    <row r="7" spans="1:9" ht="29.25" thickBot="1" x14ac:dyDescent="0.3">
      <c r="A7" t="s">
        <v>85</v>
      </c>
      <c r="C7" t="s">
        <v>23</v>
      </c>
      <c r="H7" s="13"/>
      <c r="I7" s="52" t="s">
        <v>86</v>
      </c>
    </row>
    <row r="8" spans="1:9" ht="15.75" thickBot="1" x14ac:dyDescent="0.3">
      <c r="A8" t="s">
        <v>87</v>
      </c>
      <c r="C8" t="s">
        <v>56</v>
      </c>
      <c r="H8" s="13"/>
      <c r="I8" s="52" t="s">
        <v>88</v>
      </c>
    </row>
    <row r="9" spans="1:9" ht="15.75" thickBot="1" x14ac:dyDescent="0.3">
      <c r="A9" t="s">
        <v>58</v>
      </c>
      <c r="C9" t="s">
        <v>89</v>
      </c>
      <c r="H9" s="13"/>
      <c r="I9" s="52" t="s">
        <v>90</v>
      </c>
    </row>
    <row r="10" spans="1:9" ht="15.75" thickBot="1" x14ac:dyDescent="0.3">
      <c r="A10" t="s">
        <v>55</v>
      </c>
      <c r="C10" t="s">
        <v>91</v>
      </c>
      <c r="H10" s="13"/>
      <c r="I10" s="52" t="s">
        <v>92</v>
      </c>
    </row>
    <row r="11" spans="1:9" ht="15.75" thickBot="1" x14ac:dyDescent="0.3">
      <c r="A11" t="s">
        <v>93</v>
      </c>
      <c r="C11" t="s">
        <v>94</v>
      </c>
      <c r="H11" s="13"/>
      <c r="I11" s="52" t="s">
        <v>95</v>
      </c>
    </row>
    <row r="12" spans="1:9" ht="15.75" thickBot="1" x14ac:dyDescent="0.3">
      <c r="A12" t="s">
        <v>96</v>
      </c>
      <c r="C12" t="s">
        <v>45</v>
      </c>
      <c r="H12" s="13"/>
      <c r="I12" s="53" t="s">
        <v>97</v>
      </c>
    </row>
    <row r="13" spans="1:9" ht="15.75" thickBot="1" x14ac:dyDescent="0.3">
      <c r="A13" t="s">
        <v>98</v>
      </c>
      <c r="H13" s="13"/>
      <c r="I13" s="52" t="s">
        <v>99</v>
      </c>
    </row>
    <row r="14" spans="1:9" ht="29.25" thickBot="1" x14ac:dyDescent="0.3">
      <c r="A14" t="s">
        <v>44</v>
      </c>
      <c r="H14" s="13"/>
      <c r="I14" s="52" t="s">
        <v>100</v>
      </c>
    </row>
    <row r="15" spans="1:9" ht="15.75" thickBot="1" x14ac:dyDescent="0.3">
      <c r="H15" s="13"/>
      <c r="I15" s="52" t="s">
        <v>101</v>
      </c>
    </row>
    <row r="16" spans="1:9" ht="15.75" thickBot="1" x14ac:dyDescent="0.3">
      <c r="A16" s="19"/>
      <c r="C16" s="17" t="s">
        <v>102</v>
      </c>
      <c r="H16" s="13"/>
      <c r="I16" s="52" t="s">
        <v>103</v>
      </c>
    </row>
    <row r="17" spans="3:9" ht="15.75" thickBot="1" x14ac:dyDescent="0.3">
      <c r="C17" s="17" t="s">
        <v>104</v>
      </c>
      <c r="H17" s="13"/>
      <c r="I17" s="52" t="s">
        <v>105</v>
      </c>
    </row>
    <row r="18" spans="3:9" ht="15.75" thickBot="1" x14ac:dyDescent="0.3">
      <c r="C18" s="17" t="s">
        <v>106</v>
      </c>
      <c r="H18" s="13"/>
      <c r="I18" s="52" t="s">
        <v>107</v>
      </c>
    </row>
    <row r="19" spans="3:9" ht="15.75" thickBot="1" x14ac:dyDescent="0.3">
      <c r="C19" s="17" t="s">
        <v>108</v>
      </c>
      <c r="H19" s="13"/>
      <c r="I19" s="52" t="s">
        <v>109</v>
      </c>
    </row>
    <row r="20" spans="3:9" ht="15.75" thickBot="1" x14ac:dyDescent="0.3">
      <c r="C20" s="17" t="s">
        <v>110</v>
      </c>
      <c r="H20" s="13"/>
      <c r="I20" s="14" t="s">
        <v>111</v>
      </c>
    </row>
    <row r="21" spans="3:9" x14ac:dyDescent="0.25">
      <c r="C21" s="18" t="s">
        <v>112</v>
      </c>
      <c r="I21" s="14"/>
    </row>
    <row r="23" spans="3:9" x14ac:dyDescent="0.25">
      <c r="I23" s="54" t="s">
        <v>113</v>
      </c>
    </row>
    <row r="24" spans="3:9" x14ac:dyDescent="0.25">
      <c r="I24" s="54" t="s">
        <v>70</v>
      </c>
    </row>
    <row r="25" spans="3:9" x14ac:dyDescent="0.25">
      <c r="I25" s="54" t="s">
        <v>51</v>
      </c>
    </row>
    <row r="26" spans="3:9" x14ac:dyDescent="0.25">
      <c r="I26" s="54" t="s">
        <v>4</v>
      </c>
    </row>
    <row r="27" spans="3:9" x14ac:dyDescent="0.25">
      <c r="I27" s="54" t="s">
        <v>6</v>
      </c>
    </row>
    <row r="28" spans="3:9" x14ac:dyDescent="0.25">
      <c r="I28" s="54" t="s">
        <v>114</v>
      </c>
    </row>
    <row r="29" spans="3:9" ht="25.5" x14ac:dyDescent="0.25">
      <c r="I29" s="54" t="s">
        <v>115</v>
      </c>
    </row>
    <row r="30" spans="3:9" x14ac:dyDescent="0.25">
      <c r="I30" s="54" t="s">
        <v>116</v>
      </c>
    </row>
    <row r="31" spans="3:9" x14ac:dyDescent="0.25">
      <c r="I31" s="54" t="s">
        <v>62</v>
      </c>
    </row>
    <row r="32" spans="3:9" x14ac:dyDescent="0.25">
      <c r="I32" s="54" t="s">
        <v>117</v>
      </c>
    </row>
  </sheetData>
  <dataConsolidate/>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93676B7F9F114D8D4D17C37E9BF771" ma:contentTypeVersion="4" ma:contentTypeDescription="Create a new document." ma:contentTypeScope="" ma:versionID="df3302e69abd13e2d3af58d98b9077b7">
  <xsd:schema xmlns:xsd="http://www.w3.org/2001/XMLSchema" xmlns:xs="http://www.w3.org/2001/XMLSchema" xmlns:p="http://schemas.microsoft.com/office/2006/metadata/properties" xmlns:ns2="74c985e4-8962-4ed5-98d9-5522661a816d" xmlns:ns3="44c63c8a-9b6f-4c60-8cde-76449f385ed7" targetNamespace="http://schemas.microsoft.com/office/2006/metadata/properties" ma:root="true" ma:fieldsID="902d349ad8c0e7c5f7b802c347089b50" ns2:_="" ns3:_="">
    <xsd:import namespace="74c985e4-8962-4ed5-98d9-5522661a816d"/>
    <xsd:import namespace="44c63c8a-9b6f-4c60-8cde-76449f385e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985e4-8962-4ed5-98d9-5522661a8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c63c8a-9b6f-4c60-8cde-76449f385ed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2BE927-1BA6-4E39-B5FF-5FD3F8EC3025}">
  <ds:schemaRefs>
    <ds:schemaRef ds:uri="http://schemas.microsoft.com/office/2006/documentManagement/types"/>
    <ds:schemaRef ds:uri="http://schemas.openxmlformats.org/package/2006/metadata/core-properties"/>
    <ds:schemaRef ds:uri="http://purl.org/dc/dcmitype/"/>
    <ds:schemaRef ds:uri="44c63c8a-9b6f-4c60-8cde-76449f385ed7"/>
    <ds:schemaRef ds:uri="http://purl.org/dc/elements/1.1/"/>
    <ds:schemaRef ds:uri="http://schemas.microsoft.com/office/2006/metadata/properties"/>
    <ds:schemaRef ds:uri="74c985e4-8962-4ed5-98d9-5522661a816d"/>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D59C77C5-D8BD-4F98-833D-E8AD12072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985e4-8962-4ed5-98d9-5522661a816d"/>
    <ds:schemaRef ds:uri="44c63c8a-9b6f-4c60-8cde-76449f385e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37C6CC-D87D-433A-942A-A4E5351E42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Program 1</vt:lpstr>
      <vt:lpstr>2) Program 2</vt:lpstr>
      <vt:lpstr>3) Program 3</vt:lpstr>
      <vt:lpstr>4) Program 4</vt:lpstr>
      <vt:lpstr>Category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Milford SOA Budget</dc:title>
  <dc:subject/>
  <dc:creator>DESE</dc:creator>
  <cp:keywords/>
  <dc:description/>
  <cp:lastModifiedBy>Zou, Dong (EOE)</cp:lastModifiedBy>
  <cp:revision/>
  <dcterms:created xsi:type="dcterms:W3CDTF">2020-01-15T15:05:58Z</dcterms:created>
  <dcterms:modified xsi:type="dcterms:W3CDTF">2021-04-16T19:20:21Z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19 2021</vt:lpwstr>
  </property>
</Properties>
</file>