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088\Budget files\"/>
    </mc:Choice>
  </mc:AlternateContent>
  <xr:revisionPtr revIDLastSave="0" documentId="13_ncr:1_{286C4BD2-BD1C-44A6-BA73-AF4E46F1F88C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a) PreK Expansion" sheetId="3" r:id="rId1"/>
    <sheet name="1b) Literacy" sheetId="9" r:id="rId2"/>
    <sheet name="2) Inclusion Coteach" sheetId="10" r:id="rId3"/>
    <sheet name="3) Diversify Staff" sheetId="11" r:id="rId4"/>
    <sheet name="4) Facilities" sheetId="12" r:id="rId5"/>
    <sheet name="Category Definitions" sheetId="2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2" l="1"/>
  <c r="G45" i="12" l="1"/>
  <c r="E45" i="12"/>
  <c r="H45" i="12"/>
  <c r="H46" i="12"/>
  <c r="G46" i="12"/>
  <c r="G45" i="11"/>
  <c r="E45" i="11"/>
  <c r="F45" i="11"/>
  <c r="H45" i="11"/>
  <c r="H46" i="11"/>
  <c r="H45" i="10"/>
  <c r="G45" i="10"/>
  <c r="F45" i="10"/>
  <c r="E45" i="10"/>
  <c r="G45" i="9"/>
  <c r="E45" i="9"/>
  <c r="F45" i="9"/>
  <c r="H46" i="10"/>
  <c r="G46" i="10"/>
  <c r="G46" i="11"/>
  <c r="G46" i="9"/>
  <c r="H45" i="9"/>
  <c r="H46" i="9"/>
  <c r="E40" i="3"/>
  <c r="G40" i="3"/>
  <c r="F40" i="3"/>
  <c r="G41" i="3"/>
  <c r="H40" i="3"/>
  <c r="H41" i="3" s="1"/>
</calcChain>
</file>

<file path=xl/sharedStrings.xml><?xml version="1.0" encoding="utf-8"?>
<sst xmlns="http://schemas.openxmlformats.org/spreadsheetml/2006/main" count="268" uniqueCount="112">
  <si>
    <t>Student Opportunity Plans - Long Form Budget: Year 0 and Year 1</t>
  </si>
  <si>
    <t>Evidence-Based Program Identified by the Commissioner (Pull-Down Menu)</t>
  </si>
  <si>
    <t>1.      Expanded access to full-day, high-quality pre-kindergarten for 4-year-olds, including potential collaboration with other local providers</t>
  </si>
  <si>
    <t>SOA Evidence-Based Program Category (Primary)</t>
  </si>
  <si>
    <t>G) Expanding early education and pre-kindergarten programming within the district in consultation or in partnership with community-based organizations</t>
  </si>
  <si>
    <t>SOA Evidence-Based Program Category (Secondary) - Optional</t>
  </si>
  <si>
    <t>D) Hiring school personnel that best support improved student performance</t>
  </si>
  <si>
    <t>Program Description</t>
  </si>
  <si>
    <t>Restructure and expand pre-K program to include full day sessions for all 4 year old students and half day sessions for all 3 year olds</t>
  </si>
  <si>
    <t>Name of Impacted Schools or Indicate if District-Wide Program</t>
  </si>
  <si>
    <t>3  elementary schools - Pulaski, Pacheco and Swift</t>
  </si>
  <si>
    <t>Key Activity/Expenditure Description</t>
  </si>
  <si>
    <t>Foundation Budget Functional Category</t>
  </si>
  <si>
    <t>Expenditure Category</t>
  </si>
  <si>
    <t>Ongoing Expense?</t>
  </si>
  <si>
    <t>Year 0 (FY20)</t>
  </si>
  <si>
    <t>Year 1 (FY21)</t>
  </si>
  <si>
    <t>(Pull-Down Menu)</t>
  </si>
  <si>
    <t>(Yes/No)</t>
  </si>
  <si>
    <t>FTE</t>
  </si>
  <si>
    <t>Budget Amount</t>
  </si>
  <si>
    <t>Pre-K teachers - salaries</t>
  </si>
  <si>
    <t>Classroom &amp; Specialist Teachers</t>
  </si>
  <si>
    <t>Salaries - Instructional</t>
  </si>
  <si>
    <t>Yes</t>
  </si>
  <si>
    <t xml:space="preserve"> Pre-K paraprofessionals - salaries</t>
  </si>
  <si>
    <t>Other Teaching Services</t>
  </si>
  <si>
    <t xml:space="preserve">Provide the PD necessary for a high-quality pre-K program (EEC/ Local) </t>
  </si>
  <si>
    <t>Professional Development</t>
  </si>
  <si>
    <t>Contractual Services</t>
  </si>
  <si>
    <t xml:space="preserve">New classroom supplies and instructional materials for 8 new classrooms ( Title 1 / Local)  </t>
  </si>
  <si>
    <t>Instructional Materials, Equipment &amp; Technology</t>
  </si>
  <si>
    <t>Supplies &amp; Materials</t>
  </si>
  <si>
    <t>No</t>
  </si>
  <si>
    <t xml:space="preserve">New classroom furniture for 8 new classrooms (Title 1 / Local) </t>
  </si>
  <si>
    <t xml:space="preserve">Capital Expenditures </t>
  </si>
  <si>
    <t>TOTAL</t>
  </si>
  <si>
    <t>YEAR 1 INCREMENTAL TOTAL</t>
  </si>
  <si>
    <t>2.      Research-based early literacy programs in pre-kindergarten and early elementary grades</t>
  </si>
  <si>
    <t>F) Purchase of curriculum materials and equipment that are aligned with the statewide curricular frameworks</t>
  </si>
  <si>
    <t>E) Increased or improved professional development</t>
  </si>
  <si>
    <t>Our district will reconfigure literacy instruction in grades K - 5, including adopting high quality instructional materials, holding curriculum specific professional development</t>
  </si>
  <si>
    <t>District-wide (elementary)</t>
  </si>
  <si>
    <t>Curriculum, Data &amp; Assessment Manager ELA</t>
  </si>
  <si>
    <t>Instructional Leadership</t>
  </si>
  <si>
    <t xml:space="preserve">Interventionists and/or Reading Specialist in each elementary school - salary    ( Local/Title 1) </t>
  </si>
  <si>
    <t xml:space="preserve"> Literacy curriculum / instructional materials in 19 schools in grades K-5  ( Local supplemental) </t>
  </si>
  <si>
    <t xml:space="preserve">Professional development - teachers ($35,000 per school) ( Local/Title 1) </t>
  </si>
  <si>
    <t xml:space="preserve">Professional development - leadership ($10,000 per school) ( Local/Title 1) </t>
  </si>
  <si>
    <t xml:space="preserve">K-5 Assessment System. (such as STAR, iReady, etc) ( Local/Title 1) </t>
  </si>
  <si>
    <t xml:space="preserve">7.      Inclusion/co-teaching for students with disabilities and English learners </t>
  </si>
  <si>
    <t>Close the achievement gap and promote growth for the lowest performing subgroups through evidenced based co-teaching strategies.</t>
  </si>
  <si>
    <t>New Bedford High School, Keith, Roosevelt, &amp; Normandin Middle Schools, Lincoln, Gomes, HayMac Elementary Schools</t>
  </si>
  <si>
    <t>Special Education Teachers</t>
  </si>
  <si>
    <t>ESL Teachers</t>
  </si>
  <si>
    <t>Professional development for school leadership teams</t>
  </si>
  <si>
    <t>Professional development for teachers</t>
  </si>
  <si>
    <t xml:space="preserve">Stipends for co-teach partners </t>
  </si>
  <si>
    <t>Stipends</t>
  </si>
  <si>
    <t>Instructional Resources (such as GoalBook)</t>
  </si>
  <si>
    <t>10.   Diversifying the educator/administrator workforce through recruitment and retention</t>
  </si>
  <si>
    <t>H) Diversifying the educator and administrator workforce</t>
  </si>
  <si>
    <t>Recruit and retain a diverse workforce with a focus on hard to fill positions such as special education teachers, ESL teachers, math and science teachers</t>
  </si>
  <si>
    <t>District wide</t>
  </si>
  <si>
    <t xml:space="preserve">Translators/Interpreters </t>
  </si>
  <si>
    <t>Pupil Services</t>
  </si>
  <si>
    <t>Salaries - Other</t>
  </si>
  <si>
    <t>Travel to recruitment fairs for diversification of staff</t>
  </si>
  <si>
    <t xml:space="preserve">Other </t>
  </si>
  <si>
    <t>Travel</t>
  </si>
  <si>
    <t>17.   Facilities improvements to create healthy and safe school environments</t>
  </si>
  <si>
    <t>J) Any other program determined to be evidence-based by the commissioner</t>
  </si>
  <si>
    <t>Improve and enhance facilities across the district to ensure all students have access to safe, supportive, and healthy school environments</t>
  </si>
  <si>
    <t>Extraordindary mainternance / Renovation of learning spaces</t>
  </si>
  <si>
    <t>Operations &amp; Maintenance</t>
  </si>
  <si>
    <t>Foundation Budget Functional Categories</t>
  </si>
  <si>
    <t>Benefits</t>
  </si>
  <si>
    <t>Administration</t>
  </si>
  <si>
    <r>
      <t>1.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Expanded access to full-day, high-quality pre-kindergarten for 4-year-olds, including potential collaboration with other local providers</t>
    </r>
  </si>
  <si>
    <r>
      <t>2.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Research-based early literacy programs in pre-kindergarten and early elementary grades</t>
    </r>
  </si>
  <si>
    <t>Salaries - Administrator</t>
  </si>
  <si>
    <r>
      <t>3.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Early College programs focused primarily on students under-represented in higher education</t>
    </r>
  </si>
  <si>
    <t>Salaries - Clerical/Support</t>
  </si>
  <si>
    <r>
      <t>4.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Supporting educators to implement high-quality, aligned curriculum</t>
    </r>
  </si>
  <si>
    <r>
      <t>5.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Expanded access to career-technical education, including “After Dark” district-vocational partnerships and innovation pathways reflecting local labor market priorities</t>
    </r>
  </si>
  <si>
    <r>
      <t>6.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Increased personnel and services to support holistic student needs</t>
    </r>
  </si>
  <si>
    <t>Guidance &amp; Psychological</t>
  </si>
  <si>
    <r>
      <t>7.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Inclusion/co-teaching for students with disabilities and English learners </t>
    </r>
  </si>
  <si>
    <r>
      <t>8.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Acceleration Academies and/or summer learning to support skill development and accelerate advanced learners </t>
    </r>
  </si>
  <si>
    <r>
      <t>9.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Dropout prevention and recovery programs </t>
    </r>
  </si>
  <si>
    <t>Employee Benefits / Fixed Charges</t>
  </si>
  <si>
    <t>Other Costs</t>
  </si>
  <si>
    <r>
      <rPr>
        <sz val="10.5"/>
        <color rgb="FF000000"/>
        <rFont val="Calibri"/>
        <family val="2"/>
        <scheme val="minor"/>
      </rPr>
      <t>10.</t>
    </r>
    <r>
      <rPr>
        <sz val="7"/>
        <color rgb="FF000000"/>
        <rFont val="Times New Roman"/>
        <family val="1"/>
      </rPr>
      <t>   </t>
    </r>
    <r>
      <rPr>
        <b/>
        <sz val="10.5"/>
        <color rgb="FF000000"/>
        <rFont val="Calibri"/>
        <family val="2"/>
        <scheme val="minor"/>
      </rPr>
      <t>Diversifying the educator/administrator workforce through recruitment and retention</t>
    </r>
  </si>
  <si>
    <t>Special Education Tuition</t>
  </si>
  <si>
    <r>
      <t>11.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Leadership pipeline development programs for schools</t>
    </r>
  </si>
  <si>
    <r>
      <t>12.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Increased staffing to expand student access to arts, athletics, and enrichment, and strategic scheduling to enable common planning time for teachers</t>
    </r>
  </si>
  <si>
    <r>
      <t>13.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Strategies to recruit and retain educators/administrators in hard-to-staff schools and positions</t>
    </r>
  </si>
  <si>
    <t>Professional Salaries (01)</t>
  </si>
  <si>
    <r>
      <t>14.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Community partnerships for in-school enrichment and wraparound services</t>
    </r>
  </si>
  <si>
    <t>Clerical Salaries (02)</t>
  </si>
  <si>
    <r>
      <t>15.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Parent-teacher home visiting programs</t>
    </r>
  </si>
  <si>
    <t>Other Salaries (03)</t>
  </si>
  <si>
    <r>
      <t>16.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 xml:space="preserve">Labor-management partnerships to improve student performance </t>
    </r>
  </si>
  <si>
    <t>Contracted Services (04)</t>
  </si>
  <si>
    <r>
      <t>17.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Facilities improvements to create healthy and safe school environments</t>
    </r>
  </si>
  <si>
    <t>Supplies and Materials (05)</t>
  </si>
  <si>
    <t>18.  District Choice (Please indicate below):</t>
  </si>
  <si>
    <t>Other Expenses (06)</t>
  </si>
  <si>
    <t>A) Expanded learning time in the form of a longer school day or school year</t>
  </si>
  <si>
    <t>B) Increased opportunity for common planning time for teachers</t>
  </si>
  <si>
    <t>C) Social services to support students' social-emotional and physical health</t>
  </si>
  <si>
    <t>I) Developing additional pathways to strengthen college and career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</si>
</sst>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5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3" borderId="0" xfId="0" applyFill="1" applyBorder="1"/>
    <xf numFmtId="0" fontId="0" fillId="3" borderId="0" xfId="0" applyFill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5" borderId="3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4" borderId="9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4" borderId="20" xfId="0" applyNumberFormat="1" applyFill="1" applyBorder="1"/>
    <xf numFmtId="4" fontId="0" fillId="4" borderId="23" xfId="0" applyNumberFormat="1" applyFill="1" applyBorder="1"/>
    <xf numFmtId="0" fontId="1" fillId="2" borderId="25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27" xfId="0" applyNumberFormat="1" applyFont="1" applyFill="1" applyBorder="1"/>
    <xf numFmtId="3" fontId="0" fillId="4" borderId="20" xfId="0" applyNumberFormat="1" applyFill="1" applyBorder="1"/>
    <xf numFmtId="3" fontId="0" fillId="4" borderId="23" xfId="0" applyNumberFormat="1" applyFill="1" applyBorder="1"/>
    <xf numFmtId="3" fontId="0" fillId="3" borderId="30" xfId="0" applyNumberFormat="1" applyFill="1" applyBorder="1"/>
    <xf numFmtId="164" fontId="0" fillId="3" borderId="0" xfId="0" applyNumberFormat="1" applyFill="1"/>
    <xf numFmtId="164" fontId="1" fillId="2" borderId="16" xfId="0" applyNumberFormat="1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16" xfId="0" applyNumberFormat="1" applyFill="1" applyBorder="1"/>
    <xf numFmtId="164" fontId="0" fillId="4" borderId="7" xfId="0" applyNumberFormat="1" applyFill="1" applyBorder="1"/>
    <xf numFmtId="164" fontId="0" fillId="3" borderId="31" xfId="0" applyNumberFormat="1" applyFill="1" applyBorder="1"/>
    <xf numFmtId="164" fontId="0" fillId="3" borderId="29" xfId="0" applyNumberFormat="1" applyFill="1" applyBorder="1"/>
    <xf numFmtId="164" fontId="0" fillId="3" borderId="0" xfId="0" applyNumberFormat="1" applyFill="1" applyBorder="1"/>
    <xf numFmtId="164" fontId="1" fillId="2" borderId="19" xfId="0" applyNumberFormat="1" applyFont="1" applyFill="1" applyBorder="1" applyAlignment="1">
      <alignment vertic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1" fillId="3" borderId="26" xfId="0" applyNumberFormat="1" applyFont="1" applyFill="1" applyBorder="1"/>
    <xf numFmtId="164" fontId="0" fillId="3" borderId="29" xfId="0" applyNumberFormat="1" applyFont="1" applyFill="1" applyBorder="1"/>
    <xf numFmtId="3" fontId="0" fillId="3" borderId="0" xfId="0" applyNumberFormat="1" applyFill="1"/>
    <xf numFmtId="3" fontId="1" fillId="3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43" fontId="0" fillId="3" borderId="0" xfId="1" applyFont="1" applyFill="1"/>
    <xf numFmtId="43" fontId="0" fillId="3" borderId="0" xfId="0" applyNumberFormat="1" applyFill="1"/>
    <xf numFmtId="3" fontId="0" fillId="3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2" fillId="3" borderId="28" xfId="0" applyNumberFormat="1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075644-1D48-4E09-983C-DD055FF1F4F9}"/>
            </a:ext>
          </a:extLst>
        </xdr:cNvPr>
        <xdr:cNvSpPr/>
      </xdr:nvSpPr>
      <xdr:spPr>
        <a:xfrm>
          <a:off x="103187" y="301625"/>
          <a:ext cx="12080875" cy="115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DDC00CEE-E91F-462D-B915-CE2C60B7A0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71" y="301619"/>
          <a:ext cx="2478405" cy="121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2EFCD0-6162-4BB3-83F1-00984EC36A52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DA08B5E-46BE-453D-8168-17ED74AF67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B4132E-B8FE-436C-948B-A87089114524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A723D2E-C70D-4E13-A2FB-9C920D1181B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183A32-9928-4F98-A74A-860204BEE184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09268254-3688-4E93-B06B-5E1CACC1C3B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8462E53-6694-1A4B-AB48-98B6D3E6EF12}"/>
            </a:ext>
          </a:extLst>
        </xdr:cNvPr>
        <xdr:cNvSpPr/>
      </xdr:nvSpPr>
      <xdr:spPr>
        <a:xfrm>
          <a:off x="103187" y="304800"/>
          <a:ext cx="12280900" cy="1143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7</xdr:col>
      <xdr:colOff>778201</xdr:colOff>
      <xdr:row>7</xdr:row>
      <xdr:rowOff>150489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B5B0F57E-66D3-3C4D-8BBD-0CBAE8AAFDA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8246" y="304794"/>
          <a:ext cx="2713355" cy="1229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workbookViewId="0"/>
  </sheetViews>
  <sheetFormatPr defaultColWidth="8.85546875" defaultRowHeight="15" x14ac:dyDescent="0.25"/>
  <cols>
    <col min="1" max="1" width="66.42578125" style="2" customWidth="1"/>
    <col min="2" max="2" width="42.140625" style="3" customWidth="1"/>
    <col min="3" max="3" width="3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6" ht="18.75" x14ac:dyDescent="0.3">
      <c r="A1" s="15" t="s">
        <v>0</v>
      </c>
    </row>
    <row r="2" spans="1:6" ht="18.75" x14ac:dyDescent="0.3">
      <c r="A2" s="15"/>
    </row>
    <row r="3" spans="1:6" ht="18.75" x14ac:dyDescent="0.3">
      <c r="A3" s="15"/>
    </row>
    <row r="4" spans="1:6" ht="18.75" x14ac:dyDescent="0.3">
      <c r="A4" s="15"/>
    </row>
    <row r="5" spans="1:6" ht="18.75" x14ac:dyDescent="0.3">
      <c r="A5" s="15"/>
    </row>
    <row r="6" spans="1:6" ht="18.75" x14ac:dyDescent="0.3">
      <c r="A6" s="15"/>
    </row>
    <row r="7" spans="1:6" x14ac:dyDescent="0.25">
      <c r="D7" s="29"/>
    </row>
    <row r="8" spans="1:6" x14ac:dyDescent="0.25">
      <c r="A8" s="68" t="s">
        <v>1</v>
      </c>
      <c r="B8" s="74" t="s">
        <v>2</v>
      </c>
      <c r="C8" s="75"/>
      <c r="D8" s="29"/>
    </row>
    <row r="9" spans="1:6" x14ac:dyDescent="0.25">
      <c r="A9" s="69"/>
      <c r="B9" s="76"/>
      <c r="C9" s="77"/>
      <c r="D9" s="29"/>
    </row>
    <row r="10" spans="1:6" x14ac:dyDescent="0.25">
      <c r="A10" s="68" t="s">
        <v>3</v>
      </c>
      <c r="B10" s="74" t="s">
        <v>4</v>
      </c>
      <c r="C10" s="75"/>
      <c r="D10" s="29"/>
    </row>
    <row r="11" spans="1:6" x14ac:dyDescent="0.25">
      <c r="A11" s="69"/>
      <c r="B11" s="76"/>
      <c r="C11" s="77"/>
      <c r="D11" s="29"/>
      <c r="F11" s="55"/>
    </row>
    <row r="12" spans="1:6" x14ac:dyDescent="0.25">
      <c r="A12" s="68" t="s">
        <v>5</v>
      </c>
      <c r="B12" s="74" t="s">
        <v>6</v>
      </c>
      <c r="C12" s="75"/>
      <c r="F12" s="55"/>
    </row>
    <row r="13" spans="1:6" x14ac:dyDescent="0.25">
      <c r="A13" s="69"/>
      <c r="B13" s="76"/>
      <c r="C13" s="77"/>
      <c r="F13" s="55"/>
    </row>
    <row r="14" spans="1:6" x14ac:dyDescent="0.25">
      <c r="A14" s="72" t="s">
        <v>7</v>
      </c>
      <c r="B14" s="79" t="s">
        <v>8</v>
      </c>
      <c r="C14" s="80"/>
      <c r="D14" s="16"/>
      <c r="F14" s="55"/>
    </row>
    <row r="15" spans="1:6" x14ac:dyDescent="0.25">
      <c r="A15" s="78"/>
      <c r="B15" s="81"/>
      <c r="C15" s="82"/>
      <c r="D15" s="16"/>
      <c r="F15" s="56"/>
    </row>
    <row r="16" spans="1:6" x14ac:dyDescent="0.25">
      <c r="A16" s="78"/>
      <c r="B16" s="81"/>
      <c r="C16" s="82"/>
      <c r="D16" s="16"/>
    </row>
    <row r="17" spans="1:8" x14ac:dyDescent="0.25">
      <c r="A17" s="78"/>
      <c r="B17" s="81"/>
      <c r="C17" s="82"/>
      <c r="D17" s="16"/>
    </row>
    <row r="18" spans="1:8" x14ac:dyDescent="0.25">
      <c r="A18" s="73"/>
      <c r="B18" s="83"/>
      <c r="C18" s="84"/>
      <c r="E18" s="44"/>
      <c r="F18" s="5"/>
    </row>
    <row r="19" spans="1:8" x14ac:dyDescent="0.25">
      <c r="A19" s="72" t="s">
        <v>9</v>
      </c>
      <c r="B19" s="61" t="s">
        <v>10</v>
      </c>
      <c r="C19" s="62"/>
      <c r="D19" s="16"/>
    </row>
    <row r="20" spans="1:8" x14ac:dyDescent="0.25">
      <c r="A20" s="73"/>
      <c r="B20" s="63"/>
      <c r="C20" s="64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70" t="s">
        <v>11</v>
      </c>
      <c r="B22" s="58" t="s">
        <v>12</v>
      </c>
      <c r="C22" s="10" t="s">
        <v>13</v>
      </c>
      <c r="D22" s="22" t="s">
        <v>14</v>
      </c>
      <c r="E22" s="65" t="s">
        <v>15</v>
      </c>
      <c r="F22" s="66"/>
      <c r="G22" s="67" t="s">
        <v>16</v>
      </c>
      <c r="H22" s="66"/>
    </row>
    <row r="23" spans="1:8" s="6" customFormat="1" x14ac:dyDescent="0.25">
      <c r="A23" s="71"/>
      <c r="B23" s="59" t="s">
        <v>17</v>
      </c>
      <c r="C23" s="11" t="s">
        <v>17</v>
      </c>
      <c r="D23" s="23" t="s">
        <v>18</v>
      </c>
      <c r="E23" s="45" t="s">
        <v>19</v>
      </c>
      <c r="F23" s="24" t="s">
        <v>20</v>
      </c>
      <c r="G23" s="37" t="s">
        <v>19</v>
      </c>
      <c r="H23" s="27" t="s">
        <v>20</v>
      </c>
    </row>
    <row r="24" spans="1:8" x14ac:dyDescent="0.25">
      <c r="A24" s="21" t="s">
        <v>21</v>
      </c>
      <c r="B24" s="9" t="s">
        <v>22</v>
      </c>
      <c r="C24" s="4" t="s">
        <v>23</v>
      </c>
      <c r="D24" s="30" t="s">
        <v>24</v>
      </c>
      <c r="E24" s="39">
        <v>19</v>
      </c>
      <c r="F24" s="33">
        <v>1200000</v>
      </c>
      <c r="G24" s="38">
        <v>23</v>
      </c>
      <c r="H24" s="33">
        <v>1581995</v>
      </c>
    </row>
    <row r="25" spans="1:8" x14ac:dyDescent="0.25">
      <c r="A25" s="21" t="s">
        <v>25</v>
      </c>
      <c r="B25" s="9" t="s">
        <v>26</v>
      </c>
      <c r="C25" s="4" t="s">
        <v>23</v>
      </c>
      <c r="D25" s="30" t="s">
        <v>24</v>
      </c>
      <c r="E25" s="39">
        <v>15</v>
      </c>
      <c r="F25" s="33">
        <v>250000</v>
      </c>
      <c r="G25" s="38">
        <v>20</v>
      </c>
      <c r="H25" s="33">
        <v>400000</v>
      </c>
    </row>
    <row r="26" spans="1:8" x14ac:dyDescent="0.25">
      <c r="A26" s="21"/>
      <c r="B26" s="9"/>
      <c r="C26" s="4"/>
      <c r="D26" s="30"/>
      <c r="E26" s="39"/>
      <c r="F26" s="33"/>
      <c r="G26" s="38"/>
      <c r="H26" s="33"/>
    </row>
    <row r="27" spans="1:8" x14ac:dyDescent="0.25">
      <c r="A27" s="21" t="s">
        <v>27</v>
      </c>
      <c r="B27" s="9" t="s">
        <v>28</v>
      </c>
      <c r="C27" s="4" t="s">
        <v>29</v>
      </c>
      <c r="D27" s="30" t="s">
        <v>24</v>
      </c>
      <c r="E27" s="39"/>
      <c r="F27" s="33"/>
      <c r="G27" s="39"/>
      <c r="H27" s="33">
        <v>15000</v>
      </c>
    </row>
    <row r="28" spans="1:8" ht="30" x14ac:dyDescent="0.25">
      <c r="A28" s="21" t="s">
        <v>30</v>
      </c>
      <c r="B28" s="9" t="s">
        <v>31</v>
      </c>
      <c r="C28" s="4" t="s">
        <v>32</v>
      </c>
      <c r="D28" s="30" t="s">
        <v>33</v>
      </c>
      <c r="E28" s="39"/>
      <c r="F28" s="25"/>
      <c r="G28" s="38"/>
      <c r="H28" s="33">
        <v>160000</v>
      </c>
    </row>
    <row r="29" spans="1:8" x14ac:dyDescent="0.25">
      <c r="A29" s="21" t="s">
        <v>34</v>
      </c>
      <c r="B29" s="9" t="s">
        <v>31</v>
      </c>
      <c r="C29" s="4" t="s">
        <v>35</v>
      </c>
      <c r="D29" s="30" t="s">
        <v>33</v>
      </c>
      <c r="E29" s="39"/>
      <c r="F29" s="25"/>
      <c r="G29" s="38"/>
      <c r="H29" s="33">
        <v>240000</v>
      </c>
    </row>
    <row r="30" spans="1:8" x14ac:dyDescent="0.25">
      <c r="A30" s="21"/>
      <c r="B30" s="9"/>
      <c r="C30" s="4"/>
      <c r="D30" s="30"/>
      <c r="E30" s="39"/>
      <c r="F30" s="25"/>
      <c r="G30" s="38"/>
      <c r="H30" s="33"/>
    </row>
    <row r="31" spans="1:8" x14ac:dyDescent="0.25">
      <c r="A31" s="21"/>
      <c r="B31" s="9"/>
      <c r="C31" s="4"/>
      <c r="D31" s="30"/>
      <c r="E31" s="39"/>
      <c r="F31" s="25"/>
      <c r="G31" s="38"/>
      <c r="H31" s="33"/>
    </row>
    <row r="32" spans="1:8" x14ac:dyDescent="0.25">
      <c r="A32" s="21"/>
      <c r="B32" s="9"/>
      <c r="C32" s="4"/>
      <c r="D32" s="30"/>
      <c r="E32" s="39"/>
      <c r="F32" s="25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25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46"/>
      <c r="F37" s="25"/>
      <c r="G37" s="40"/>
      <c r="H37" s="33"/>
    </row>
    <row r="38" spans="1:8" x14ac:dyDescent="0.25">
      <c r="A38" s="21"/>
      <c r="B38" s="9"/>
      <c r="C38" s="4"/>
      <c r="D38" s="30"/>
      <c r="E38" s="46"/>
      <c r="F38" s="25"/>
      <c r="G38" s="40"/>
      <c r="H38" s="33"/>
    </row>
    <row r="39" spans="1:8" ht="15.75" thickBot="1" x14ac:dyDescent="0.3">
      <c r="A39" s="21"/>
      <c r="B39" s="9"/>
      <c r="C39" s="4"/>
      <c r="D39" s="30"/>
      <c r="E39" s="47"/>
      <c r="F39" s="26"/>
      <c r="G39" s="41"/>
      <c r="H39" s="34"/>
    </row>
    <row r="40" spans="1:8" ht="15.75" thickBot="1" x14ac:dyDescent="0.3">
      <c r="A40" s="5"/>
      <c r="B40" s="5"/>
      <c r="C40" s="5"/>
      <c r="D40" s="12" t="s">
        <v>36</v>
      </c>
      <c r="E40" s="43">
        <f>SUM(E24:E39)</f>
        <v>34</v>
      </c>
      <c r="F40" s="35">
        <f>SUM(F24:F39)</f>
        <v>1450000</v>
      </c>
      <c r="G40" s="42">
        <f>SUM(G24:G39)</f>
        <v>43</v>
      </c>
      <c r="H40" s="35">
        <f>SUM(H12:H39)</f>
        <v>2396995</v>
      </c>
    </row>
    <row r="41" spans="1:8" ht="15.75" thickBot="1" x14ac:dyDescent="0.3">
      <c r="A41" s="1"/>
      <c r="C41" s="1"/>
      <c r="D41" s="31" t="s">
        <v>37</v>
      </c>
      <c r="E41" s="48"/>
      <c r="F41" s="32"/>
      <c r="G41" s="49">
        <f>G40-E40</f>
        <v>9</v>
      </c>
      <c r="H41" s="60">
        <f>H40-F40</f>
        <v>946995</v>
      </c>
    </row>
    <row r="43" spans="1:8" x14ac:dyDescent="0.25">
      <c r="H43" s="50"/>
    </row>
    <row r="44" spans="1:8" x14ac:dyDescent="0.25">
      <c r="H44" s="50"/>
    </row>
    <row r="45" spans="1:8" x14ac:dyDescent="0.25">
      <c r="H45" s="50"/>
    </row>
    <row r="46" spans="1:8" x14ac:dyDescent="0.25">
      <c r="H46" s="57"/>
    </row>
    <row r="47" spans="1:8" x14ac:dyDescent="0.25">
      <c r="H47" s="51"/>
    </row>
  </sheetData>
  <mergeCells count="13">
    <mergeCell ref="B19:C20"/>
    <mergeCell ref="E22:F22"/>
    <mergeCell ref="G22:H22"/>
    <mergeCell ref="A8:A9"/>
    <mergeCell ref="A22:A23"/>
    <mergeCell ref="A19:A20"/>
    <mergeCell ref="B8:C9"/>
    <mergeCell ref="A14:A18"/>
    <mergeCell ref="B14:C18"/>
    <mergeCell ref="A10:A11"/>
    <mergeCell ref="B10:C11"/>
    <mergeCell ref="A12:A13"/>
    <mergeCell ref="B12:C13"/>
  </mergeCells>
  <pageMargins left="0.7" right="0.7" top="0.75" bottom="0.75" header="0.3" footer="0.3"/>
  <pageSetup scale="5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000-000001000000}">
          <x14:formula1>
            <xm:f>'Category Definitions'!$C$2:$C$12</xm:f>
          </x14:formula1>
          <xm:sqref>C40</xm:sqref>
        </x14:dataValidation>
        <x14:dataValidation type="list" allowBlank="1" showInputMessage="1" showErrorMessage="1" xr:uid="{00000000-0002-0000-0000-000002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3000000}">
          <x14:formula1>
            <xm:f>'Category Definitions'!$F$3:$F$4</xm:f>
          </x14:formula1>
          <xm:sqref>D24:D39</xm:sqref>
        </x14:dataValidation>
        <x14:dataValidation type="list" allowBlank="1" showInputMessage="1" showErrorMessage="1" prompt="Select the appropriate expenditure type." xr:uid="{00000000-0002-0000-0000-000004000000}">
          <x14:formula1>
            <xm:f>'Category Definitions'!$C$2:$C$12</xm:f>
          </x14:formula1>
          <xm:sqref>C24:C39</xm:sqref>
        </x14:dataValidation>
        <x14:dataValidation type="list" allowBlank="1" showInputMessage="1" showErrorMessage="1" prompt="Select the appropriate Foundation Budget Functional Category for the cost item." xr:uid="{00000000-0002-0000-0000-000005000000}">
          <x14:formula1>
            <xm:f>'Category Definitions'!$A$3:$A$14</xm:f>
          </x14:formula1>
          <xm:sqref>B24:B39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000-000006000000}">
          <x14:formula1>
            <xm:f>'Category Definitions'!A10:A16</xm:f>
          </x14:formula1>
          <xm:sqref>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Normal="100" workbookViewId="0"/>
  </sheetViews>
  <sheetFormatPr defaultColWidth="8.85546875" defaultRowHeight="15" x14ac:dyDescent="0.25"/>
  <cols>
    <col min="1" max="1" width="66.42578125" style="2" customWidth="1"/>
    <col min="2" max="2" width="42.140625" style="3" customWidth="1"/>
    <col min="3" max="3" width="30.14062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8" t="s">
        <v>1</v>
      </c>
      <c r="B8" s="74" t="s">
        <v>38</v>
      </c>
      <c r="C8" s="75"/>
      <c r="D8" s="29"/>
    </row>
    <row r="9" spans="1:4" x14ac:dyDescent="0.25">
      <c r="A9" s="69"/>
      <c r="B9" s="76"/>
      <c r="C9" s="77"/>
      <c r="D9" s="29"/>
    </row>
    <row r="10" spans="1:4" x14ac:dyDescent="0.25">
      <c r="A10" s="68" t="s">
        <v>3</v>
      </c>
      <c r="B10" s="74" t="s">
        <v>39</v>
      </c>
      <c r="C10" s="75"/>
      <c r="D10" s="29"/>
    </row>
    <row r="11" spans="1:4" x14ac:dyDescent="0.25">
      <c r="A11" s="69"/>
      <c r="B11" s="76"/>
      <c r="C11" s="77"/>
      <c r="D11" s="29"/>
    </row>
    <row r="12" spans="1:4" x14ac:dyDescent="0.25">
      <c r="A12" s="68" t="s">
        <v>5</v>
      </c>
      <c r="B12" s="74" t="s">
        <v>40</v>
      </c>
      <c r="C12" s="75"/>
    </row>
    <row r="13" spans="1:4" x14ac:dyDescent="0.25">
      <c r="A13" s="69"/>
      <c r="B13" s="76"/>
      <c r="C13" s="77"/>
    </row>
    <row r="14" spans="1:4" ht="14.45" customHeight="1" x14ac:dyDescent="0.25">
      <c r="A14" s="72" t="s">
        <v>7</v>
      </c>
      <c r="B14" s="79" t="s">
        <v>41</v>
      </c>
      <c r="C14" s="80"/>
      <c r="D14" s="16"/>
    </row>
    <row r="15" spans="1:4" x14ac:dyDescent="0.25">
      <c r="A15" s="78"/>
      <c r="B15" s="81"/>
      <c r="C15" s="82"/>
      <c r="D15" s="16"/>
    </row>
    <row r="16" spans="1:4" x14ac:dyDescent="0.25">
      <c r="A16" s="78"/>
      <c r="B16" s="81"/>
      <c r="C16" s="82"/>
      <c r="D16" s="16"/>
    </row>
    <row r="17" spans="1:8" x14ac:dyDescent="0.25">
      <c r="A17" s="78"/>
      <c r="B17" s="81"/>
      <c r="C17" s="82"/>
      <c r="D17" s="16"/>
    </row>
    <row r="18" spans="1:8" x14ac:dyDescent="0.25">
      <c r="A18" s="73"/>
      <c r="B18" s="83"/>
      <c r="C18" s="84"/>
      <c r="E18" s="44"/>
      <c r="F18" s="5"/>
    </row>
    <row r="19" spans="1:8" x14ac:dyDescent="0.25">
      <c r="A19" s="72" t="s">
        <v>9</v>
      </c>
      <c r="B19" s="61" t="s">
        <v>42</v>
      </c>
      <c r="C19" s="62"/>
      <c r="D19" s="16"/>
    </row>
    <row r="20" spans="1:8" x14ac:dyDescent="0.25">
      <c r="A20" s="73"/>
      <c r="B20" s="63"/>
      <c r="C20" s="64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70" t="s">
        <v>11</v>
      </c>
      <c r="B22" s="58" t="s">
        <v>12</v>
      </c>
      <c r="C22" s="10" t="s">
        <v>13</v>
      </c>
      <c r="D22" s="22" t="s">
        <v>14</v>
      </c>
      <c r="E22" s="65" t="s">
        <v>15</v>
      </c>
      <c r="F22" s="66"/>
      <c r="G22" s="67" t="s">
        <v>16</v>
      </c>
      <c r="H22" s="66"/>
    </row>
    <row r="23" spans="1:8" s="6" customFormat="1" x14ac:dyDescent="0.25">
      <c r="A23" s="71"/>
      <c r="B23" s="59" t="s">
        <v>17</v>
      </c>
      <c r="C23" s="11" t="s">
        <v>17</v>
      </c>
      <c r="D23" s="23" t="s">
        <v>18</v>
      </c>
      <c r="E23" s="45" t="s">
        <v>19</v>
      </c>
      <c r="F23" s="24" t="s">
        <v>20</v>
      </c>
      <c r="G23" s="37" t="s">
        <v>19</v>
      </c>
      <c r="H23" s="27" t="s">
        <v>20</v>
      </c>
    </row>
    <row r="24" spans="1:8" x14ac:dyDescent="0.25">
      <c r="A24" s="21" t="s">
        <v>43</v>
      </c>
      <c r="B24" s="9" t="s">
        <v>44</v>
      </c>
      <c r="C24" s="4" t="s">
        <v>23</v>
      </c>
      <c r="D24" s="30" t="s">
        <v>24</v>
      </c>
      <c r="E24" s="39"/>
      <c r="F24" s="33"/>
      <c r="G24" s="38">
        <v>1</v>
      </c>
      <c r="H24" s="33">
        <v>100000</v>
      </c>
    </row>
    <row r="25" spans="1:8" ht="30" x14ac:dyDescent="0.25">
      <c r="A25" s="21" t="s">
        <v>45</v>
      </c>
      <c r="B25" s="9" t="s">
        <v>22</v>
      </c>
      <c r="C25" s="4" t="s">
        <v>23</v>
      </c>
      <c r="D25" s="30" t="s">
        <v>24</v>
      </c>
      <c r="E25" s="39"/>
      <c r="F25" s="33"/>
      <c r="G25" s="39">
        <v>10</v>
      </c>
      <c r="H25" s="33">
        <v>750000</v>
      </c>
    </row>
    <row r="26" spans="1:8" x14ac:dyDescent="0.25">
      <c r="A26" s="21"/>
      <c r="B26" s="9"/>
      <c r="C26" s="4"/>
      <c r="D26" s="30"/>
      <c r="E26" s="39"/>
      <c r="F26" s="33"/>
      <c r="G26" s="38"/>
      <c r="H26" s="33"/>
    </row>
    <row r="27" spans="1:8" ht="30" x14ac:dyDescent="0.25">
      <c r="A27" s="21" t="s">
        <v>46</v>
      </c>
      <c r="B27" s="9" t="s">
        <v>31</v>
      </c>
      <c r="C27" s="4" t="s">
        <v>32</v>
      </c>
      <c r="D27" s="30" t="s">
        <v>33</v>
      </c>
      <c r="E27" s="39"/>
      <c r="F27" s="33"/>
      <c r="G27" s="38"/>
      <c r="H27" s="33">
        <v>1400000</v>
      </c>
    </row>
    <row r="28" spans="1:8" x14ac:dyDescent="0.25">
      <c r="A28" s="21"/>
      <c r="B28" s="9"/>
      <c r="C28" s="4"/>
      <c r="D28" s="30"/>
      <c r="E28" s="39"/>
      <c r="F28" s="33"/>
      <c r="G28" s="38"/>
      <c r="H28" s="33"/>
    </row>
    <row r="29" spans="1:8" x14ac:dyDescent="0.25">
      <c r="A29" s="21" t="s">
        <v>47</v>
      </c>
      <c r="B29" s="9" t="s">
        <v>28</v>
      </c>
      <c r="C29" s="4" t="s">
        <v>29</v>
      </c>
      <c r="D29" s="30" t="s">
        <v>33</v>
      </c>
      <c r="E29" s="39"/>
      <c r="F29" s="33"/>
      <c r="G29" s="38"/>
      <c r="H29" s="33">
        <v>665000</v>
      </c>
    </row>
    <row r="30" spans="1:8" ht="30" x14ac:dyDescent="0.25">
      <c r="A30" s="21" t="s">
        <v>48</v>
      </c>
      <c r="B30" s="9" t="s">
        <v>28</v>
      </c>
      <c r="C30" s="4" t="s">
        <v>29</v>
      </c>
      <c r="D30" s="30" t="s">
        <v>33</v>
      </c>
      <c r="E30" s="39"/>
      <c r="F30" s="33"/>
      <c r="G30" s="38"/>
      <c r="H30" s="33">
        <v>190000</v>
      </c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 t="s">
        <v>49</v>
      </c>
      <c r="B32" s="9" t="s">
        <v>31</v>
      </c>
      <c r="C32" s="4" t="s">
        <v>29</v>
      </c>
      <c r="D32" s="30" t="s">
        <v>33</v>
      </c>
      <c r="E32" s="39"/>
      <c r="F32" s="33"/>
      <c r="G32" s="38"/>
      <c r="H32" s="33">
        <v>100000</v>
      </c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36</v>
      </c>
      <c r="E45" s="43">
        <f>SUM(E24:E44)</f>
        <v>0</v>
      </c>
      <c r="F45" s="35">
        <f>SUM(F24:F44)</f>
        <v>0</v>
      </c>
      <c r="G45" s="42">
        <f>SUM(G24:G44)</f>
        <v>11</v>
      </c>
      <c r="H45" s="35">
        <f>SUM(H12:H44)</f>
        <v>3205000</v>
      </c>
    </row>
    <row r="46" spans="1:8" ht="15.75" thickBot="1" x14ac:dyDescent="0.3">
      <c r="A46" s="1"/>
      <c r="C46" s="1"/>
      <c r="D46" s="31" t="s">
        <v>37</v>
      </c>
      <c r="E46" s="48"/>
      <c r="F46" s="32"/>
      <c r="G46" s="49">
        <f>G45-E45</f>
        <v>11</v>
      </c>
      <c r="H46" s="60">
        <f>H45-F45</f>
        <v>3205000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expenditure type." xr:uid="{00000000-0002-0000-0100-000001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100-000003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100-000004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Select the appropriate Foundation Budget Functional Category for the cost item." xr:uid="{00000000-0002-0000-01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1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zoomScaleNormal="100" workbookViewId="0"/>
  </sheetViews>
  <sheetFormatPr defaultColWidth="8.85546875" defaultRowHeight="15" x14ac:dyDescent="0.25"/>
  <cols>
    <col min="1" max="1" width="66.42578125" style="2" customWidth="1"/>
    <col min="2" max="2" width="42.140625" style="3" customWidth="1"/>
    <col min="3" max="3" width="30.14062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4" ht="18.75" x14ac:dyDescent="0.3">
      <c r="A1" s="15"/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8" t="s">
        <v>1</v>
      </c>
      <c r="B8" s="74" t="s">
        <v>50</v>
      </c>
      <c r="C8" s="75"/>
      <c r="D8" s="29"/>
    </row>
    <row r="9" spans="1:4" x14ac:dyDescent="0.25">
      <c r="A9" s="69"/>
      <c r="B9" s="76"/>
      <c r="C9" s="77"/>
      <c r="D9" s="29"/>
    </row>
    <row r="10" spans="1:4" x14ac:dyDescent="0.25">
      <c r="A10" s="68" t="s">
        <v>3</v>
      </c>
      <c r="B10" s="74" t="s">
        <v>6</v>
      </c>
      <c r="C10" s="75"/>
      <c r="D10" s="29"/>
    </row>
    <row r="11" spans="1:4" x14ac:dyDescent="0.25">
      <c r="A11" s="69"/>
      <c r="B11" s="76"/>
      <c r="C11" s="77"/>
      <c r="D11" s="29"/>
    </row>
    <row r="12" spans="1:4" x14ac:dyDescent="0.25">
      <c r="A12" s="68" t="s">
        <v>5</v>
      </c>
      <c r="B12" s="74" t="s">
        <v>40</v>
      </c>
      <c r="C12" s="75"/>
    </row>
    <row r="13" spans="1:4" x14ac:dyDescent="0.25">
      <c r="A13" s="69"/>
      <c r="B13" s="76"/>
      <c r="C13" s="77"/>
    </row>
    <row r="14" spans="1:4" ht="14.45" customHeight="1" x14ac:dyDescent="0.25">
      <c r="A14" s="72" t="s">
        <v>7</v>
      </c>
      <c r="B14" s="79" t="s">
        <v>51</v>
      </c>
      <c r="C14" s="80"/>
      <c r="D14" s="16"/>
    </row>
    <row r="15" spans="1:4" x14ac:dyDescent="0.25">
      <c r="A15" s="78"/>
      <c r="B15" s="81"/>
      <c r="C15" s="82"/>
      <c r="D15" s="16"/>
    </row>
    <row r="16" spans="1:4" x14ac:dyDescent="0.25">
      <c r="A16" s="78"/>
      <c r="B16" s="81"/>
      <c r="C16" s="82"/>
      <c r="D16" s="16"/>
    </row>
    <row r="17" spans="1:8" x14ac:dyDescent="0.25">
      <c r="A17" s="78"/>
      <c r="B17" s="81"/>
      <c r="C17" s="82"/>
      <c r="D17" s="16"/>
    </row>
    <row r="18" spans="1:8" x14ac:dyDescent="0.25">
      <c r="A18" s="73"/>
      <c r="B18" s="83"/>
      <c r="C18" s="84"/>
      <c r="E18" s="44"/>
      <c r="F18" s="5"/>
    </row>
    <row r="19" spans="1:8" x14ac:dyDescent="0.25">
      <c r="A19" s="72" t="s">
        <v>9</v>
      </c>
      <c r="B19" s="79" t="s">
        <v>52</v>
      </c>
      <c r="C19" s="80"/>
      <c r="D19" s="16"/>
    </row>
    <row r="20" spans="1:8" x14ac:dyDescent="0.25">
      <c r="A20" s="73"/>
      <c r="B20" s="83"/>
      <c r="C20" s="84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70" t="s">
        <v>11</v>
      </c>
      <c r="B22" s="58" t="s">
        <v>12</v>
      </c>
      <c r="C22" s="10" t="s">
        <v>13</v>
      </c>
      <c r="D22" s="22" t="s">
        <v>14</v>
      </c>
      <c r="E22" s="65" t="s">
        <v>15</v>
      </c>
      <c r="F22" s="66"/>
      <c r="G22" s="67" t="s">
        <v>16</v>
      </c>
      <c r="H22" s="66"/>
    </row>
    <row r="23" spans="1:8" s="6" customFormat="1" x14ac:dyDescent="0.25">
      <c r="A23" s="71"/>
      <c r="B23" s="59" t="s">
        <v>17</v>
      </c>
      <c r="C23" s="11" t="s">
        <v>17</v>
      </c>
      <c r="D23" s="23" t="s">
        <v>18</v>
      </c>
      <c r="E23" s="45" t="s">
        <v>19</v>
      </c>
      <c r="F23" s="24" t="s">
        <v>20</v>
      </c>
      <c r="G23" s="37" t="s">
        <v>19</v>
      </c>
      <c r="H23" s="27" t="s">
        <v>20</v>
      </c>
    </row>
    <row r="24" spans="1:8" x14ac:dyDescent="0.25">
      <c r="A24" s="21" t="s">
        <v>53</v>
      </c>
      <c r="B24" s="9" t="s">
        <v>22</v>
      </c>
      <c r="C24" s="4" t="s">
        <v>23</v>
      </c>
      <c r="D24" s="30" t="s">
        <v>24</v>
      </c>
      <c r="E24" s="39"/>
      <c r="F24" s="33"/>
      <c r="G24" s="39">
        <v>4</v>
      </c>
      <c r="H24" s="33">
        <v>300000</v>
      </c>
    </row>
    <row r="25" spans="1:8" x14ac:dyDescent="0.25">
      <c r="A25" s="21" t="s">
        <v>54</v>
      </c>
      <c r="B25" s="9" t="s">
        <v>22</v>
      </c>
      <c r="C25" s="4" t="s">
        <v>23</v>
      </c>
      <c r="D25" s="30" t="s">
        <v>24</v>
      </c>
      <c r="E25" s="39"/>
      <c r="F25" s="33"/>
      <c r="G25" s="38">
        <v>3</v>
      </c>
      <c r="H25" s="33">
        <v>210000</v>
      </c>
    </row>
    <row r="26" spans="1:8" x14ac:dyDescent="0.25">
      <c r="A26" s="21" t="s">
        <v>55</v>
      </c>
      <c r="B26" s="9" t="s">
        <v>28</v>
      </c>
      <c r="C26" s="4" t="s">
        <v>29</v>
      </c>
      <c r="D26" s="30" t="s">
        <v>33</v>
      </c>
      <c r="E26" s="39"/>
      <c r="F26" s="33"/>
      <c r="G26" s="39"/>
      <c r="H26" s="33">
        <v>15000</v>
      </c>
    </row>
    <row r="27" spans="1:8" x14ac:dyDescent="0.25">
      <c r="A27" s="21" t="s">
        <v>56</v>
      </c>
      <c r="B27" s="9" t="s">
        <v>28</v>
      </c>
      <c r="C27" s="4" t="s">
        <v>29</v>
      </c>
      <c r="D27" s="30" t="s">
        <v>33</v>
      </c>
      <c r="E27" s="39"/>
      <c r="F27" s="33"/>
      <c r="G27" s="38"/>
      <c r="H27" s="33">
        <v>15000</v>
      </c>
    </row>
    <row r="28" spans="1:8" x14ac:dyDescent="0.25">
      <c r="A28" s="21"/>
      <c r="B28" s="9"/>
      <c r="C28" s="4"/>
      <c r="D28" s="30"/>
      <c r="E28" s="39"/>
      <c r="F28" s="33"/>
      <c r="G28" s="38"/>
      <c r="H28" s="33"/>
    </row>
    <row r="29" spans="1:8" x14ac:dyDescent="0.25">
      <c r="A29" s="21" t="s">
        <v>57</v>
      </c>
      <c r="B29" s="9" t="s">
        <v>22</v>
      </c>
      <c r="C29" s="4" t="s">
        <v>58</v>
      </c>
      <c r="D29" s="30" t="s">
        <v>24</v>
      </c>
      <c r="E29" s="39"/>
      <c r="F29" s="33"/>
      <c r="G29" s="38"/>
      <c r="H29" s="33">
        <v>240000</v>
      </c>
    </row>
    <row r="30" spans="1:8" x14ac:dyDescent="0.25">
      <c r="A30" s="21"/>
      <c r="B30" s="9"/>
      <c r="C30" s="4"/>
      <c r="D30" s="30"/>
      <c r="E30" s="39"/>
      <c r="F30" s="33"/>
      <c r="G30" s="38"/>
      <c r="H30" s="33"/>
    </row>
    <row r="31" spans="1:8" x14ac:dyDescent="0.25">
      <c r="A31" s="21" t="s">
        <v>59</v>
      </c>
      <c r="B31" s="9" t="s">
        <v>31</v>
      </c>
      <c r="C31" s="4" t="s">
        <v>32</v>
      </c>
      <c r="D31" s="30" t="s">
        <v>33</v>
      </c>
      <c r="E31" s="39"/>
      <c r="F31" s="33"/>
      <c r="G31" s="38"/>
      <c r="H31" s="33">
        <v>75000</v>
      </c>
    </row>
    <row r="32" spans="1:8" x14ac:dyDescent="0.25">
      <c r="A32" s="21"/>
      <c r="B32" s="9"/>
      <c r="C32" s="4"/>
      <c r="D32" s="30"/>
      <c r="E32" s="39"/>
      <c r="F32" s="25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36</v>
      </c>
      <c r="E45" s="43">
        <f>SUM(E24:E44)</f>
        <v>0</v>
      </c>
      <c r="F45" s="35">
        <f>SUM(F24:F44)</f>
        <v>0</v>
      </c>
      <c r="G45" s="42">
        <f>SUM(G24:G44)</f>
        <v>7</v>
      </c>
      <c r="H45" s="35">
        <f>SUM(H12:H44)</f>
        <v>855000</v>
      </c>
    </row>
    <row r="46" spans="1:8" ht="15.75" thickBot="1" x14ac:dyDescent="0.3">
      <c r="A46" s="1"/>
      <c r="C46" s="1"/>
      <c r="D46" s="31" t="s">
        <v>37</v>
      </c>
      <c r="E46" s="48"/>
      <c r="F46" s="32"/>
      <c r="G46" s="49">
        <f>G45-E45</f>
        <v>7</v>
      </c>
      <c r="H46" s="60">
        <f>H45-F45</f>
        <v>855000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2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2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xr:uid="{00000000-0002-0000-0200-000004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2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2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zoomScaleNormal="100" workbookViewId="0"/>
  </sheetViews>
  <sheetFormatPr defaultColWidth="8.85546875" defaultRowHeight="15" x14ac:dyDescent="0.25"/>
  <cols>
    <col min="1" max="1" width="66.42578125" style="2" customWidth="1"/>
    <col min="2" max="2" width="42.140625" style="3" customWidth="1"/>
    <col min="3" max="3" width="30.14062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8" t="s">
        <v>1</v>
      </c>
      <c r="B8" s="74" t="s">
        <v>60</v>
      </c>
      <c r="C8" s="75"/>
      <c r="D8" s="29"/>
    </row>
    <row r="9" spans="1:4" x14ac:dyDescent="0.25">
      <c r="A9" s="69"/>
      <c r="B9" s="76"/>
      <c r="C9" s="77"/>
      <c r="D9" s="29"/>
    </row>
    <row r="10" spans="1:4" x14ac:dyDescent="0.25">
      <c r="A10" s="68" t="s">
        <v>3</v>
      </c>
      <c r="B10" s="74" t="s">
        <v>61</v>
      </c>
      <c r="C10" s="75"/>
      <c r="D10" s="29"/>
    </row>
    <row r="11" spans="1:4" x14ac:dyDescent="0.25">
      <c r="A11" s="69"/>
      <c r="B11" s="76"/>
      <c r="C11" s="77"/>
      <c r="D11" s="29"/>
    </row>
    <row r="12" spans="1:4" x14ac:dyDescent="0.25">
      <c r="A12" s="68" t="s">
        <v>5</v>
      </c>
      <c r="B12" s="74" t="s">
        <v>6</v>
      </c>
      <c r="C12" s="75"/>
    </row>
    <row r="13" spans="1:4" x14ac:dyDescent="0.25">
      <c r="A13" s="69"/>
      <c r="B13" s="76"/>
      <c r="C13" s="77"/>
    </row>
    <row r="14" spans="1:4" ht="14.45" customHeight="1" x14ac:dyDescent="0.25">
      <c r="A14" s="72" t="s">
        <v>7</v>
      </c>
      <c r="B14" s="79" t="s">
        <v>62</v>
      </c>
      <c r="C14" s="80"/>
      <c r="D14" s="16"/>
    </row>
    <row r="15" spans="1:4" x14ac:dyDescent="0.25">
      <c r="A15" s="78"/>
      <c r="B15" s="81"/>
      <c r="C15" s="82"/>
      <c r="D15" s="16"/>
    </row>
    <row r="16" spans="1:4" x14ac:dyDescent="0.25">
      <c r="A16" s="78"/>
      <c r="B16" s="81"/>
      <c r="C16" s="82"/>
      <c r="D16" s="16"/>
    </row>
    <row r="17" spans="1:8" x14ac:dyDescent="0.25">
      <c r="A17" s="78"/>
      <c r="B17" s="81"/>
      <c r="C17" s="82"/>
      <c r="D17" s="16"/>
    </row>
    <row r="18" spans="1:8" x14ac:dyDescent="0.25">
      <c r="A18" s="73"/>
      <c r="B18" s="83"/>
      <c r="C18" s="84"/>
      <c r="E18" s="44"/>
      <c r="F18" s="5"/>
    </row>
    <row r="19" spans="1:8" x14ac:dyDescent="0.25">
      <c r="A19" s="72" t="s">
        <v>9</v>
      </c>
      <c r="B19" s="61" t="s">
        <v>63</v>
      </c>
      <c r="C19" s="62"/>
      <c r="D19" s="16"/>
    </row>
    <row r="20" spans="1:8" x14ac:dyDescent="0.25">
      <c r="A20" s="73"/>
      <c r="B20" s="63"/>
      <c r="C20" s="64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70" t="s">
        <v>11</v>
      </c>
      <c r="B22" s="58" t="s">
        <v>12</v>
      </c>
      <c r="C22" s="10" t="s">
        <v>13</v>
      </c>
      <c r="D22" s="22" t="s">
        <v>14</v>
      </c>
      <c r="E22" s="65" t="s">
        <v>15</v>
      </c>
      <c r="F22" s="66"/>
      <c r="G22" s="67" t="s">
        <v>16</v>
      </c>
      <c r="H22" s="66"/>
    </row>
    <row r="23" spans="1:8" s="6" customFormat="1" x14ac:dyDescent="0.25">
      <c r="A23" s="71"/>
      <c r="B23" s="59" t="s">
        <v>17</v>
      </c>
      <c r="C23" s="11" t="s">
        <v>17</v>
      </c>
      <c r="D23" s="23" t="s">
        <v>18</v>
      </c>
      <c r="E23" s="45" t="s">
        <v>19</v>
      </c>
      <c r="F23" s="24" t="s">
        <v>20</v>
      </c>
      <c r="G23" s="37" t="s">
        <v>19</v>
      </c>
      <c r="H23" s="27" t="s">
        <v>20</v>
      </c>
    </row>
    <row r="24" spans="1:8" x14ac:dyDescent="0.25">
      <c r="A24" s="21" t="s">
        <v>64</v>
      </c>
      <c r="B24" s="9" t="s">
        <v>65</v>
      </c>
      <c r="C24" s="4" t="s">
        <v>66</v>
      </c>
      <c r="D24" s="30" t="s">
        <v>24</v>
      </c>
      <c r="E24" s="39"/>
      <c r="F24" s="33"/>
      <c r="G24" s="39">
        <v>2</v>
      </c>
      <c r="H24" s="33">
        <v>130000</v>
      </c>
    </row>
    <row r="25" spans="1:8" x14ac:dyDescent="0.25">
      <c r="A25" s="21"/>
      <c r="B25" s="9"/>
      <c r="C25" s="4"/>
      <c r="D25" s="30"/>
      <c r="E25" s="39"/>
      <c r="F25" s="33"/>
      <c r="G25" s="38"/>
      <c r="H25" s="33"/>
    </row>
    <row r="26" spans="1:8" x14ac:dyDescent="0.25">
      <c r="A26" s="21" t="s">
        <v>67</v>
      </c>
      <c r="B26" s="9" t="s">
        <v>68</v>
      </c>
      <c r="C26" s="4" t="s">
        <v>69</v>
      </c>
      <c r="D26" s="30" t="s">
        <v>24</v>
      </c>
      <c r="E26" s="39"/>
      <c r="F26" s="33"/>
      <c r="G26" s="38"/>
      <c r="H26" s="33">
        <v>10000</v>
      </c>
    </row>
    <row r="27" spans="1:8" x14ac:dyDescent="0.25">
      <c r="A27" s="21"/>
      <c r="B27" s="9"/>
      <c r="C27" s="4"/>
      <c r="D27" s="30"/>
      <c r="E27" s="39"/>
      <c r="F27" s="33"/>
      <c r="G27" s="38"/>
      <c r="H27" s="33"/>
    </row>
    <row r="28" spans="1:8" x14ac:dyDescent="0.25">
      <c r="A28" s="21"/>
      <c r="B28" s="9"/>
      <c r="C28" s="4"/>
      <c r="D28" s="30"/>
      <c r="E28" s="39"/>
      <c r="F28" s="33"/>
      <c r="G28" s="38"/>
      <c r="H28" s="33"/>
    </row>
    <row r="29" spans="1:8" x14ac:dyDescent="0.25">
      <c r="A29" s="21"/>
      <c r="B29" s="9"/>
      <c r="C29" s="4"/>
      <c r="D29" s="30"/>
      <c r="E29" s="39"/>
      <c r="F29" s="33"/>
      <c r="G29" s="39"/>
      <c r="H29" s="33"/>
    </row>
    <row r="30" spans="1:8" x14ac:dyDescent="0.25">
      <c r="A30" s="21"/>
      <c r="B30" s="9"/>
      <c r="C30" s="4"/>
      <c r="D30" s="30"/>
      <c r="E30" s="39"/>
      <c r="F30" s="33"/>
      <c r="G30" s="39"/>
      <c r="H30" s="33"/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/>
      <c r="B32" s="9"/>
      <c r="C32" s="4"/>
      <c r="D32" s="30"/>
      <c r="E32" s="39"/>
      <c r="F32" s="33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4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36</v>
      </c>
      <c r="E45" s="43">
        <f>SUM(E24:E44)</f>
        <v>0</v>
      </c>
      <c r="F45" s="35">
        <f>SUM(F24:F44)</f>
        <v>0</v>
      </c>
      <c r="G45" s="42">
        <f>SUM(G24:G44)</f>
        <v>2</v>
      </c>
      <c r="H45" s="35">
        <f>SUM(H12:H44)</f>
        <v>140000</v>
      </c>
    </row>
    <row r="46" spans="1:8" ht="15.75" thickBot="1" x14ac:dyDescent="0.3">
      <c r="A46" s="1"/>
      <c r="C46" s="1"/>
      <c r="D46" s="31" t="s">
        <v>37</v>
      </c>
      <c r="E46" s="48"/>
      <c r="F46" s="32"/>
      <c r="G46" s="49">
        <f>G45-E45</f>
        <v>2</v>
      </c>
      <c r="H46" s="60">
        <f>H45-F45</f>
        <v>140000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0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300-000001000000}">
          <x14:formula1>
            <xm:f>'Category Definitions'!$A$3:$A$16</xm:f>
          </x14:formula1>
          <xm:sqref>B31:B44</xm:sqref>
        </x14:dataValidation>
        <x14:dataValidation type="list" allowBlank="1" showInputMessage="1" showErrorMessage="1" prompt="Select the appropriate expenditure type." xr:uid="{00000000-0002-0000-0300-000002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300-000003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300-000004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300-000005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Select the appropriate Foundation Budget Functional Category for the cost item." xr:uid="{00000000-0002-0000-0300-000006000000}">
          <x14:formula1>
            <xm:f>'Category Definitions'!$A$3:$A$14</xm:f>
          </x14:formula1>
          <xm:sqref>B24:B30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300-000007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zoomScaleNormal="100" workbookViewId="0"/>
  </sheetViews>
  <sheetFormatPr defaultColWidth="8.85546875" defaultRowHeight="15" x14ac:dyDescent="0.25"/>
  <cols>
    <col min="1" max="1" width="66.42578125" style="2" customWidth="1"/>
    <col min="2" max="2" width="42.140625" style="3" customWidth="1"/>
    <col min="3" max="3" width="30.14062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8" t="s">
        <v>1</v>
      </c>
      <c r="B8" s="74" t="s">
        <v>70</v>
      </c>
      <c r="C8" s="75"/>
      <c r="D8" s="29"/>
    </row>
    <row r="9" spans="1:4" x14ac:dyDescent="0.25">
      <c r="A9" s="69"/>
      <c r="B9" s="76"/>
      <c r="C9" s="77"/>
      <c r="D9" s="29"/>
    </row>
    <row r="10" spans="1:4" x14ac:dyDescent="0.25">
      <c r="A10" s="68" t="s">
        <v>3</v>
      </c>
      <c r="B10" s="74" t="s">
        <v>71</v>
      </c>
      <c r="C10" s="75"/>
      <c r="D10" s="29"/>
    </row>
    <row r="11" spans="1:4" x14ac:dyDescent="0.25">
      <c r="A11" s="69"/>
      <c r="B11" s="76"/>
      <c r="C11" s="77"/>
      <c r="D11" s="29"/>
    </row>
    <row r="12" spans="1:4" x14ac:dyDescent="0.25">
      <c r="A12" s="68" t="s">
        <v>5</v>
      </c>
      <c r="B12" s="74"/>
      <c r="C12" s="75"/>
    </row>
    <row r="13" spans="1:4" x14ac:dyDescent="0.25">
      <c r="A13" s="69"/>
      <c r="B13" s="76"/>
      <c r="C13" s="77"/>
    </row>
    <row r="14" spans="1:4" ht="14.45" customHeight="1" x14ac:dyDescent="0.25">
      <c r="A14" s="72" t="s">
        <v>7</v>
      </c>
      <c r="B14" s="79" t="s">
        <v>72</v>
      </c>
      <c r="C14" s="80"/>
      <c r="D14" s="16"/>
    </row>
    <row r="15" spans="1:4" x14ac:dyDescent="0.25">
      <c r="A15" s="78"/>
      <c r="B15" s="81"/>
      <c r="C15" s="82"/>
      <c r="D15" s="16"/>
    </row>
    <row r="16" spans="1:4" x14ac:dyDescent="0.25">
      <c r="A16" s="78"/>
      <c r="B16" s="81"/>
      <c r="C16" s="82"/>
      <c r="D16" s="16"/>
    </row>
    <row r="17" spans="1:8" x14ac:dyDescent="0.25">
      <c r="A17" s="78"/>
      <c r="B17" s="81"/>
      <c r="C17" s="82"/>
      <c r="D17" s="16"/>
    </row>
    <row r="18" spans="1:8" x14ac:dyDescent="0.25">
      <c r="A18" s="73"/>
      <c r="B18" s="83"/>
      <c r="C18" s="84"/>
      <c r="E18" s="44"/>
      <c r="F18" s="5"/>
    </row>
    <row r="19" spans="1:8" x14ac:dyDescent="0.25">
      <c r="A19" s="72" t="s">
        <v>9</v>
      </c>
      <c r="B19" s="61" t="s">
        <v>63</v>
      </c>
      <c r="C19" s="62"/>
      <c r="D19" s="16"/>
    </row>
    <row r="20" spans="1:8" x14ac:dyDescent="0.25">
      <c r="A20" s="73"/>
      <c r="B20" s="63"/>
      <c r="C20" s="64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70" t="s">
        <v>11</v>
      </c>
      <c r="B22" s="58" t="s">
        <v>12</v>
      </c>
      <c r="C22" s="10" t="s">
        <v>13</v>
      </c>
      <c r="D22" s="22" t="s">
        <v>14</v>
      </c>
      <c r="E22" s="65" t="s">
        <v>15</v>
      </c>
      <c r="F22" s="66"/>
      <c r="G22" s="67" t="s">
        <v>16</v>
      </c>
      <c r="H22" s="66"/>
    </row>
    <row r="23" spans="1:8" s="6" customFormat="1" x14ac:dyDescent="0.25">
      <c r="A23" s="71"/>
      <c r="B23" s="59" t="s">
        <v>17</v>
      </c>
      <c r="C23" s="11" t="s">
        <v>17</v>
      </c>
      <c r="D23" s="23" t="s">
        <v>18</v>
      </c>
      <c r="E23" s="45" t="s">
        <v>19</v>
      </c>
      <c r="F23" s="24" t="s">
        <v>20</v>
      </c>
      <c r="G23" s="37" t="s">
        <v>19</v>
      </c>
      <c r="H23" s="27" t="s">
        <v>20</v>
      </c>
    </row>
    <row r="24" spans="1:8" x14ac:dyDescent="0.25">
      <c r="A24" s="21" t="s">
        <v>73</v>
      </c>
      <c r="B24" s="9" t="s">
        <v>74</v>
      </c>
      <c r="C24" s="4" t="s">
        <v>35</v>
      </c>
      <c r="D24" s="30" t="s">
        <v>33</v>
      </c>
      <c r="E24" s="39"/>
      <c r="F24" s="33">
        <v>1060979</v>
      </c>
      <c r="G24" s="39"/>
      <c r="H24" s="33">
        <v>2190000</v>
      </c>
    </row>
    <row r="25" spans="1:8" x14ac:dyDescent="0.25">
      <c r="A25" s="21"/>
      <c r="B25" s="9"/>
      <c r="C25" s="4"/>
      <c r="D25" s="30"/>
      <c r="E25" s="39"/>
      <c r="F25" s="33"/>
      <c r="G25" s="38"/>
      <c r="H25" s="33"/>
    </row>
    <row r="26" spans="1:8" x14ac:dyDescent="0.25">
      <c r="A26" s="21"/>
      <c r="B26" s="9"/>
      <c r="C26" s="4"/>
      <c r="D26" s="30"/>
      <c r="E26" s="39"/>
      <c r="F26" s="33"/>
      <c r="G26" s="38"/>
      <c r="H26" s="33"/>
    </row>
    <row r="27" spans="1:8" x14ac:dyDescent="0.25">
      <c r="A27" s="21"/>
      <c r="B27" s="9"/>
      <c r="C27" s="4"/>
      <c r="D27" s="30"/>
      <c r="E27" s="39"/>
      <c r="F27" s="33"/>
      <c r="G27" s="38"/>
      <c r="H27" s="33"/>
    </row>
    <row r="28" spans="1:8" x14ac:dyDescent="0.25">
      <c r="A28" s="21"/>
      <c r="B28" s="9"/>
      <c r="C28" s="4"/>
      <c r="D28" s="30"/>
      <c r="E28" s="39"/>
      <c r="F28" s="33"/>
      <c r="G28" s="38"/>
      <c r="H28" s="33"/>
    </row>
    <row r="29" spans="1:8" x14ac:dyDescent="0.25">
      <c r="A29" s="21"/>
      <c r="B29" s="9"/>
      <c r="C29" s="4"/>
      <c r="D29" s="30"/>
      <c r="E29" s="39"/>
      <c r="F29" s="33"/>
      <c r="G29" s="39"/>
      <c r="H29" s="33"/>
    </row>
    <row r="30" spans="1:8" x14ac:dyDescent="0.25">
      <c r="A30" s="21"/>
      <c r="B30" s="9"/>
      <c r="C30" s="4"/>
      <c r="D30" s="30"/>
      <c r="E30" s="39"/>
      <c r="F30" s="33"/>
      <c r="G30" s="39"/>
      <c r="H30" s="33"/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/>
      <c r="B32" s="9"/>
      <c r="C32" s="4"/>
      <c r="D32" s="30"/>
      <c r="E32" s="39"/>
      <c r="F32" s="33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4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36</v>
      </c>
      <c r="E45" s="43">
        <f>SUM(E24:E44)</f>
        <v>0</v>
      </c>
      <c r="F45" s="35">
        <f>SUM(F24:F44)</f>
        <v>1060979</v>
      </c>
      <c r="G45" s="42">
        <f>SUM(G24:G44)</f>
        <v>0</v>
      </c>
      <c r="H45" s="35">
        <f>SUM(H12:H44)</f>
        <v>2190000</v>
      </c>
    </row>
    <row r="46" spans="1:8" ht="15.75" thickBot="1" x14ac:dyDescent="0.3">
      <c r="A46" s="1"/>
      <c r="C46" s="1"/>
      <c r="D46" s="31" t="s">
        <v>37</v>
      </c>
      <c r="E46" s="48"/>
      <c r="F46" s="32"/>
      <c r="G46" s="49">
        <f>G45-E45</f>
        <v>0</v>
      </c>
      <c r="H46" s="60">
        <f>H45-F45</f>
        <v>1129021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Select the appropriate Foundation Budget Functional Category for the cost item." xr:uid="{00000000-0002-0000-0400-000000000000}">
          <x14:formula1>
            <xm:f>'Category Definitions'!$A$3:$A$14</xm:f>
          </x14:formula1>
          <xm:sqref>B24:B30</xm:sqref>
        </x14:dataValidation>
        <x14:dataValidation type="list" allowBlank="1" showInputMessage="1" showErrorMessage="1" xr:uid="{00000000-0002-0000-0400-000001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400-000002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400-000003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400-000004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Select the appropriate Foundation Budget Functional Category for the cost item." xr:uid="{00000000-0002-0000-0400-000005000000}">
          <x14:formula1>
            <xm:f>'Category Definitions'!$A$3:$A$16</xm:f>
          </x14:formula1>
          <xm:sqref>B31:B44</xm:sqref>
        </x14:dataValidation>
        <x14:dataValidation type="list" allowBlank="1" showInputMessage="1" showErrorMessage="1" xr:uid="{00000000-0002-0000-0400-000006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400-000007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2"/>
  <sheetViews>
    <sheetView topLeftCell="A2" zoomScale="80" zoomScaleNormal="80" workbookViewId="0">
      <selection activeCell="I21" sqref="I21"/>
    </sheetView>
  </sheetViews>
  <sheetFormatPr defaultColWidth="8.85546875" defaultRowHeight="15" x14ac:dyDescent="0.25"/>
  <cols>
    <col min="1" max="1" width="42" bestFit="1" customWidth="1"/>
    <col min="8" max="8" width="3.140625" bestFit="1" customWidth="1"/>
    <col min="9" max="9" width="105.140625" customWidth="1"/>
  </cols>
  <sheetData>
    <row r="2" spans="1:9" x14ac:dyDescent="0.25">
      <c r="A2" s="20" t="s">
        <v>75</v>
      </c>
      <c r="C2" t="s">
        <v>76</v>
      </c>
    </row>
    <row r="3" spans="1:9" ht="29.25" thickBot="1" x14ac:dyDescent="0.3">
      <c r="A3" t="s">
        <v>77</v>
      </c>
      <c r="C3" s="19" t="s">
        <v>35</v>
      </c>
      <c r="F3" t="s">
        <v>24</v>
      </c>
      <c r="H3" s="13"/>
      <c r="I3" s="52" t="s">
        <v>78</v>
      </c>
    </row>
    <row r="4" spans="1:9" ht="15.75" thickBot="1" x14ac:dyDescent="0.3">
      <c r="A4" t="s">
        <v>44</v>
      </c>
      <c r="C4" t="s">
        <v>29</v>
      </c>
      <c r="F4" t="s">
        <v>33</v>
      </c>
      <c r="H4" s="13"/>
      <c r="I4" s="52" t="s">
        <v>79</v>
      </c>
    </row>
    <row r="5" spans="1:9" ht="15.75" thickBot="1" x14ac:dyDescent="0.3">
      <c r="A5" t="s">
        <v>22</v>
      </c>
      <c r="C5" s="8" t="s">
        <v>80</v>
      </c>
      <c r="H5" s="13"/>
      <c r="I5" s="52" t="s">
        <v>81</v>
      </c>
    </row>
    <row r="6" spans="1:9" ht="15.75" thickBot="1" x14ac:dyDescent="0.3">
      <c r="A6" t="s">
        <v>26</v>
      </c>
      <c r="C6" t="s">
        <v>82</v>
      </c>
      <c r="H6" s="13"/>
      <c r="I6" s="52" t="s">
        <v>83</v>
      </c>
    </row>
    <row r="7" spans="1:9" ht="29.25" thickBot="1" x14ac:dyDescent="0.3">
      <c r="A7" t="s">
        <v>28</v>
      </c>
      <c r="C7" t="s">
        <v>23</v>
      </c>
      <c r="H7" s="13"/>
      <c r="I7" s="52" t="s">
        <v>84</v>
      </c>
    </row>
    <row r="8" spans="1:9" ht="15.75" thickBot="1" x14ac:dyDescent="0.3">
      <c r="A8" t="s">
        <v>31</v>
      </c>
      <c r="C8" t="s">
        <v>66</v>
      </c>
      <c r="H8" s="13"/>
      <c r="I8" s="52" t="s">
        <v>85</v>
      </c>
    </row>
    <row r="9" spans="1:9" ht="15.75" thickBot="1" x14ac:dyDescent="0.3">
      <c r="A9" t="s">
        <v>86</v>
      </c>
      <c r="C9" t="s">
        <v>58</v>
      </c>
      <c r="H9" s="13"/>
      <c r="I9" s="52" t="s">
        <v>87</v>
      </c>
    </row>
    <row r="10" spans="1:9" ht="15.75" thickBot="1" x14ac:dyDescent="0.3">
      <c r="A10" t="s">
        <v>65</v>
      </c>
      <c r="C10" t="s">
        <v>32</v>
      </c>
      <c r="H10" s="13"/>
      <c r="I10" s="52" t="s">
        <v>88</v>
      </c>
    </row>
    <row r="11" spans="1:9" ht="15.75" thickBot="1" x14ac:dyDescent="0.3">
      <c r="A11" t="s">
        <v>74</v>
      </c>
      <c r="C11" t="s">
        <v>69</v>
      </c>
      <c r="H11" s="13"/>
      <c r="I11" s="52" t="s">
        <v>89</v>
      </c>
    </row>
    <row r="12" spans="1:9" ht="15.75" thickBot="1" x14ac:dyDescent="0.3">
      <c r="A12" t="s">
        <v>90</v>
      </c>
      <c r="C12" t="s">
        <v>91</v>
      </c>
      <c r="H12" s="13"/>
      <c r="I12" s="53" t="s">
        <v>92</v>
      </c>
    </row>
    <row r="13" spans="1:9" ht="15.75" thickBot="1" x14ac:dyDescent="0.3">
      <c r="A13" t="s">
        <v>93</v>
      </c>
      <c r="H13" s="13"/>
      <c r="I13" s="52" t="s">
        <v>94</v>
      </c>
    </row>
    <row r="14" spans="1:9" ht="29.25" thickBot="1" x14ac:dyDescent="0.3">
      <c r="A14" t="s">
        <v>68</v>
      </c>
      <c r="H14" s="13"/>
      <c r="I14" s="52" t="s">
        <v>95</v>
      </c>
    </row>
    <row r="15" spans="1:9" ht="15.75" thickBot="1" x14ac:dyDescent="0.3">
      <c r="H15" s="13"/>
      <c r="I15" s="52" t="s">
        <v>96</v>
      </c>
    </row>
    <row r="16" spans="1:9" ht="15.75" thickBot="1" x14ac:dyDescent="0.3">
      <c r="A16" s="19"/>
      <c r="C16" s="17" t="s">
        <v>97</v>
      </c>
      <c r="H16" s="13"/>
      <c r="I16" s="52" t="s">
        <v>98</v>
      </c>
    </row>
    <row r="17" spans="3:9" ht="15.75" thickBot="1" x14ac:dyDescent="0.3">
      <c r="C17" s="17" t="s">
        <v>99</v>
      </c>
      <c r="H17" s="13"/>
      <c r="I17" s="52" t="s">
        <v>100</v>
      </c>
    </row>
    <row r="18" spans="3:9" ht="15.75" thickBot="1" x14ac:dyDescent="0.3">
      <c r="C18" s="17" t="s">
        <v>101</v>
      </c>
      <c r="H18" s="13"/>
      <c r="I18" s="52" t="s">
        <v>102</v>
      </c>
    </row>
    <row r="19" spans="3:9" ht="15.75" thickBot="1" x14ac:dyDescent="0.3">
      <c r="C19" s="17" t="s">
        <v>103</v>
      </c>
      <c r="H19" s="13"/>
      <c r="I19" s="52" t="s">
        <v>104</v>
      </c>
    </row>
    <row r="20" spans="3:9" ht="15.75" thickBot="1" x14ac:dyDescent="0.3">
      <c r="C20" s="17" t="s">
        <v>105</v>
      </c>
      <c r="H20" s="13"/>
      <c r="I20" s="14" t="s">
        <v>106</v>
      </c>
    </row>
    <row r="21" spans="3:9" x14ac:dyDescent="0.25">
      <c r="C21" s="18" t="s">
        <v>107</v>
      </c>
      <c r="I21" s="14"/>
    </row>
    <row r="23" spans="3:9" x14ac:dyDescent="0.25">
      <c r="I23" s="54" t="s">
        <v>108</v>
      </c>
    </row>
    <row r="24" spans="3:9" x14ac:dyDescent="0.25">
      <c r="I24" s="54" t="s">
        <v>109</v>
      </c>
    </row>
    <row r="25" spans="3:9" x14ac:dyDescent="0.25">
      <c r="I25" s="54" t="s">
        <v>110</v>
      </c>
    </row>
    <row r="26" spans="3:9" x14ac:dyDescent="0.25">
      <c r="I26" s="54" t="s">
        <v>6</v>
      </c>
    </row>
    <row r="27" spans="3:9" x14ac:dyDescent="0.25">
      <c r="I27" s="54" t="s">
        <v>40</v>
      </c>
    </row>
    <row r="28" spans="3:9" x14ac:dyDescent="0.25">
      <c r="I28" s="54" t="s">
        <v>39</v>
      </c>
    </row>
    <row r="29" spans="3:9" ht="25.5" x14ac:dyDescent="0.25">
      <c r="I29" s="54" t="s">
        <v>4</v>
      </c>
    </row>
    <row r="30" spans="3:9" x14ac:dyDescent="0.25">
      <c r="I30" s="54" t="s">
        <v>61</v>
      </c>
    </row>
    <row r="31" spans="3:9" x14ac:dyDescent="0.25">
      <c r="I31" s="54" t="s">
        <v>111</v>
      </c>
    </row>
    <row r="32" spans="3:9" x14ac:dyDescent="0.25">
      <c r="I32" s="54" t="s">
        <v>71</v>
      </c>
    </row>
  </sheetData>
  <dataConsolidate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3676B7F9F114D8D4D17C37E9BF771" ma:contentTypeVersion="4" ma:contentTypeDescription="Create a new document." ma:contentTypeScope="" ma:versionID="df3302e69abd13e2d3af58d98b9077b7">
  <xsd:schema xmlns:xsd="http://www.w3.org/2001/XMLSchema" xmlns:xs="http://www.w3.org/2001/XMLSchema" xmlns:p="http://schemas.microsoft.com/office/2006/metadata/properties" xmlns:ns2="74c985e4-8962-4ed5-98d9-5522661a816d" xmlns:ns3="44c63c8a-9b6f-4c60-8cde-76449f385ed7" targetNamespace="http://schemas.microsoft.com/office/2006/metadata/properties" ma:root="true" ma:fieldsID="902d349ad8c0e7c5f7b802c347089b50" ns2:_="" ns3:_="">
    <xsd:import namespace="74c985e4-8962-4ed5-98d9-5522661a816d"/>
    <xsd:import namespace="44c63c8a-9b6f-4c60-8cde-76449f385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985e4-8962-4ed5-98d9-5522661a8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63c8a-9b6f-4c60-8cde-76449f385e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50C97B-479D-4D66-AC46-8D710D2D2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985e4-8962-4ed5-98d9-5522661a816d"/>
    <ds:schemaRef ds:uri="44c63c8a-9b6f-4c60-8cde-76449f385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817524-4E2D-41D7-816B-36819D0945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95412-137F-4BB0-B476-EDB9AF0D99A8}">
  <ds:schemaRefs>
    <ds:schemaRef ds:uri="44c63c8a-9b6f-4c60-8cde-76449f385ed7"/>
    <ds:schemaRef ds:uri="http://purl.org/dc/elements/1.1/"/>
    <ds:schemaRef ds:uri="http://schemas.microsoft.com/office/2006/metadata/properties"/>
    <ds:schemaRef ds:uri="http://schemas.microsoft.com/office/2006/documentManagement/types"/>
    <ds:schemaRef ds:uri="74c985e4-8962-4ed5-98d9-5522661a816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1a) PreK Expansion</vt:lpstr>
      <vt:lpstr>1b) Literacy</vt:lpstr>
      <vt:lpstr>2) Inclusion Coteach</vt:lpstr>
      <vt:lpstr>3) Diversify Staff</vt:lpstr>
      <vt:lpstr>4) Facilities</vt:lpstr>
      <vt:lpstr>Category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Bedford SOA Budget</dc:title>
  <dc:subject/>
  <dc:creator>DESE</dc:creator>
  <cp:keywords/>
  <dc:description/>
  <cp:lastModifiedBy>Zou, Dong (EOE)</cp:lastModifiedBy>
  <cp:revision/>
  <dcterms:created xsi:type="dcterms:W3CDTF">2020-01-15T15:05:58Z</dcterms:created>
  <dcterms:modified xsi:type="dcterms:W3CDTF">2021-04-16T19:19:36Z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19 2021</vt:lpwstr>
  </property>
</Properties>
</file>