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155FD13B-CDEE-4FE2-BAFD-158B89677463}" xr6:coauthVersionLast="45" xr6:coauthVersionMax="46" xr10:uidLastSave="{00000000-0000-0000-0000-000000000000}"/>
  <bookViews>
    <workbookView xWindow="-120" yWindow="-120" windowWidth="29040" windowHeight="15840" xr2:uid="{00000000-000D-0000-FFFF-FFFF00000000}"/>
  </bookViews>
  <sheets>
    <sheet name="1) Program 1" sheetId="3" r:id="rId1"/>
    <sheet name="2) Program 2" sheetId="12" r:id="rId2"/>
    <sheet name="3) Program 3" sheetId="13" r:id="rId3"/>
    <sheet name="4) Program 4" sheetId="14" r:id="rId4"/>
    <sheet name="Category Definitions"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4" l="1"/>
  <c r="G45" i="14"/>
  <c r="F45" i="14"/>
  <c r="E45" i="14"/>
  <c r="H45" i="13"/>
  <c r="G45" i="13"/>
  <c r="F45" i="13"/>
  <c r="E45" i="13"/>
  <c r="H45" i="12"/>
  <c r="G45" i="12"/>
  <c r="F45" i="12"/>
  <c r="E45" i="12"/>
  <c r="G46" i="12" l="1"/>
  <c r="G46" i="13"/>
  <c r="G46" i="14"/>
  <c r="H46" i="12"/>
  <c r="H46" i="13"/>
  <c r="H46" i="14"/>
  <c r="E45" i="3"/>
  <c r="G45" i="3"/>
  <c r="F45" i="3" l="1"/>
  <c r="G46" i="3"/>
  <c r="H45" i="3"/>
  <c r="H46" i="3" l="1"/>
</calcChain>
</file>

<file path=xl/sharedStrings.xml><?xml version="1.0" encoding="utf-8"?>
<sst xmlns="http://schemas.openxmlformats.org/spreadsheetml/2006/main" count="231" uniqueCount="109">
  <si>
    <t>Student Opportunity Plans - Long Form Budget: Year 0 and Year 1</t>
  </si>
  <si>
    <t>Evidence-Based Program Identified by the Commissioner (Pull-Down Menu)</t>
  </si>
  <si>
    <t>4.      Supporting educators to implement high-quality, aligned curriculum</t>
  </si>
  <si>
    <t>SOA Evidence-Based Program Category (Primary)</t>
  </si>
  <si>
    <t>E) Increased or improved professional development</t>
  </si>
  <si>
    <t>SOA Evidence-Based Program Category (Secondary) - Optional</t>
  </si>
  <si>
    <t>Program Description</t>
  </si>
  <si>
    <t xml:space="preserve">Our focus in this area will include calling on and expanding existing programs in the Revere Public Schools.  These include our partnership with Harvard University through the Deeper Learning Dozen, our participation in the Commissioner's Kaleidoscope initiative, our participation in the Massachusetts Consortium for Innovative Educational Assessments (MCIEA) our existing Math and Literacy Coaching program, and our Colleague to Colleague (C2C) program.  </t>
  </si>
  <si>
    <t>Name of Impacted Schools or Indicate if District-Wide Program</t>
  </si>
  <si>
    <t>District</t>
  </si>
  <si>
    <t>Key Activity/Expenditure Description</t>
  </si>
  <si>
    <t>Foundation Budget Functional Category</t>
  </si>
  <si>
    <t>Expenditure Category</t>
  </si>
  <si>
    <t>Ongoing Expense?</t>
  </si>
  <si>
    <t>Year 0 (FY20)</t>
  </si>
  <si>
    <t>Year 1 (FY21)</t>
  </si>
  <si>
    <t>(Pull-Down Menu)</t>
  </si>
  <si>
    <t>(Yes/No)</t>
  </si>
  <si>
    <t>FTE</t>
  </si>
  <si>
    <t>Budget Amount</t>
  </si>
  <si>
    <t>AS of equity and inclusion (+1 FTE)</t>
  </si>
  <si>
    <t>Instructional Leadership</t>
  </si>
  <si>
    <t>Salaries - Administrator</t>
  </si>
  <si>
    <t>Yes</t>
  </si>
  <si>
    <t>Math Coaches</t>
  </si>
  <si>
    <t>Salaries - Instructional</t>
  </si>
  <si>
    <t>Literacy Coaches</t>
  </si>
  <si>
    <t>C2C Consulting Teachers</t>
  </si>
  <si>
    <t>PLG Facilitators (+12)</t>
  </si>
  <si>
    <t>Stipends</t>
  </si>
  <si>
    <t>TOTAL</t>
  </si>
  <si>
    <t>YEAR 1 INCREMENTAL TOTAL</t>
  </si>
  <si>
    <t>6.      Increased personnel and services to support holistic student needs</t>
  </si>
  <si>
    <t>C) Social services to support students' social-emotional and physical health</t>
  </si>
  <si>
    <t>D) Hiring school personnel that best support improved student performance</t>
  </si>
  <si>
    <t xml:space="preserve">Our focus in this area will include increasing the emphasis we place on antiracism and equity in our policies, in the curriculum, and in our practices.  We will attend to increasing services to support students’ social-emotional and physical health and hiring school personnel that best support improved student performance (SOA program categories D and E).  Although this will impact all students over the course of the next three years, we expect to see particular impact on our non-white students and our special needs students.  This will be achieved by increasing staffing to focus on these areas, by increasing parent engagement, and by fully auditing and revising our practices across the district.  </t>
  </si>
  <si>
    <t>District-wide</t>
  </si>
  <si>
    <t>Parent Liaisons(+5.5 FTE)</t>
  </si>
  <si>
    <t>Pupil Services</t>
  </si>
  <si>
    <t>Salaries - Other</t>
  </si>
  <si>
    <t>yes</t>
  </si>
  <si>
    <t>EL Teachers (+2 FTE)</t>
  </si>
  <si>
    <t>Classroom &amp; Specialist Teachers</t>
  </si>
  <si>
    <t>Special Ed Inclusion (+2 FTE)</t>
  </si>
  <si>
    <t>Translators/PIC/Hart (+2 FTE)</t>
  </si>
  <si>
    <t>Translation Services</t>
  </si>
  <si>
    <t>Contractual Services</t>
  </si>
  <si>
    <t>Equity Audit</t>
  </si>
  <si>
    <t xml:space="preserve">Other </t>
  </si>
  <si>
    <t>no</t>
  </si>
  <si>
    <t>EAB and Antiracism work/prof Dev</t>
  </si>
  <si>
    <t>Professional Development</t>
  </si>
  <si>
    <t>10.   Diversifying the educator/administrator workforce through recruitment and retention</t>
  </si>
  <si>
    <t>H) Diversifying the educator and administrator workforce</t>
  </si>
  <si>
    <t xml:space="preserve">Our focus in this areas is on staff diversification.  We aim to be deliberate in our efforts to hire staff that best support improved student achievement by diversifying the educator and administrator workforce </t>
  </si>
  <si>
    <t>District-Wide</t>
  </si>
  <si>
    <t>Guidance and Social workers (+3)</t>
  </si>
  <si>
    <t>Guidance &amp; Psychological</t>
  </si>
  <si>
    <t>MPDE Membership</t>
  </si>
  <si>
    <t>12.   Increased staffing to expand student access to arts, athletics, and enrichment, and strategic scheduling to enable common planning time for teachers</t>
  </si>
  <si>
    <t xml:space="preserve">Our strategic initiative aligned here is to increase opportunities for students to have voice and choice in their academic programs.  Our community meeting and student surveys have indicated this is an area of high need.  Students want a variety of courses to choose from and a variety of opportunities beyond the traditional high school program.  Addressing this areas will both support  students' social and emotional health and support their improved achievement.  </t>
  </si>
  <si>
    <t>Mostly middle and high schools, some impact on elementary</t>
  </si>
  <si>
    <t>ELO Counselor (+1 FTE)</t>
  </si>
  <si>
    <t>Expand Extra Curricular options</t>
  </si>
  <si>
    <t>Other Teaching Services</t>
  </si>
  <si>
    <t>Mental Health Audit</t>
  </si>
  <si>
    <t>Foundation Budget Functional Categories</t>
  </si>
  <si>
    <t>Benefits</t>
  </si>
  <si>
    <t>Administration</t>
  </si>
  <si>
    <t xml:space="preserve">Capital Expenditures </t>
  </si>
  <si>
    <r>
      <t>1.</t>
    </r>
    <r>
      <rPr>
        <sz val="7"/>
        <color rgb="FF000000"/>
        <rFont val="Times New Roman"/>
        <family val="1"/>
      </rPr>
      <t>      </t>
    </r>
    <r>
      <rPr>
        <b/>
        <sz val="10.5"/>
        <color rgb="FF000000"/>
        <rFont val="Calibri"/>
        <family val="2"/>
        <scheme val="minor"/>
      </rPr>
      <t>Expanded access to full-day, high-quality pre-kindergarten for 4-year-olds, including potential collaboration with other local providers</t>
    </r>
  </si>
  <si>
    <t>No</t>
  </si>
  <si>
    <r>
      <t>2.</t>
    </r>
    <r>
      <rPr>
        <sz val="7"/>
        <color rgb="FF000000"/>
        <rFont val="Times New Roman"/>
        <family val="1"/>
      </rPr>
      <t>      </t>
    </r>
    <r>
      <rPr>
        <b/>
        <sz val="10.5"/>
        <color rgb="FF000000"/>
        <rFont val="Calibri"/>
        <family val="2"/>
        <scheme val="minor"/>
      </rPr>
      <t>Research-based early literacy programs in pre-kindergarten and early elementary grades</t>
    </r>
  </si>
  <si>
    <r>
      <t>3.</t>
    </r>
    <r>
      <rPr>
        <sz val="7"/>
        <color rgb="FF000000"/>
        <rFont val="Times New Roman"/>
        <family val="1"/>
      </rPr>
      <t>      </t>
    </r>
    <r>
      <rPr>
        <b/>
        <sz val="10.5"/>
        <color rgb="FF000000"/>
        <rFont val="Calibri"/>
        <family val="2"/>
        <scheme val="minor"/>
      </rPr>
      <t>Early College programs focused primarily on students under-represented in higher education</t>
    </r>
  </si>
  <si>
    <t>Salaries - Clerical/Support</t>
  </si>
  <si>
    <r>
      <t>4.</t>
    </r>
    <r>
      <rPr>
        <sz val="7"/>
        <color rgb="FF000000"/>
        <rFont val="Times New Roman"/>
        <family val="1"/>
      </rPr>
      <t>      </t>
    </r>
    <r>
      <rPr>
        <sz val="10.5"/>
        <color rgb="FF000000"/>
        <rFont val="Calibri"/>
        <family val="2"/>
        <scheme val="minor"/>
      </rPr>
      <t>Supporting educators to implement high-quality, aligned curriculum</t>
    </r>
  </si>
  <si>
    <r>
      <t>5.</t>
    </r>
    <r>
      <rPr>
        <sz val="7"/>
        <color rgb="FF000000"/>
        <rFont val="Times New Roman"/>
        <family val="1"/>
      </rPr>
      <t>      </t>
    </r>
    <r>
      <rPr>
        <sz val="10.5"/>
        <color rgb="FF000000"/>
        <rFont val="Calibri"/>
        <family val="2"/>
        <scheme val="minor"/>
      </rPr>
      <t>Expanded access to career-technical education, including “After Dark” district-vocational partnerships and innovation pathways reflecting local labor market priorities</t>
    </r>
  </si>
  <si>
    <t>Instructional Materials, Equipment &amp; Technology</t>
  </si>
  <si>
    <r>
      <t>6.</t>
    </r>
    <r>
      <rPr>
        <sz val="7"/>
        <color rgb="FF000000"/>
        <rFont val="Times New Roman"/>
        <family val="1"/>
      </rPr>
      <t>      </t>
    </r>
    <r>
      <rPr>
        <sz val="10.5"/>
        <color rgb="FF000000"/>
        <rFont val="Calibri"/>
        <family val="2"/>
        <scheme val="minor"/>
      </rPr>
      <t>Increased personnel and services to support holistic student needs</t>
    </r>
  </si>
  <si>
    <r>
      <t>7.</t>
    </r>
    <r>
      <rPr>
        <sz val="7"/>
        <color rgb="FF000000"/>
        <rFont val="Times New Roman"/>
        <family val="1"/>
      </rPr>
      <t>      </t>
    </r>
    <r>
      <rPr>
        <sz val="10.5"/>
        <color rgb="FF000000"/>
        <rFont val="Calibri"/>
        <family val="2"/>
        <scheme val="minor"/>
      </rPr>
      <t xml:space="preserve">Inclusion/co-teaching for students with disabilities and English learners </t>
    </r>
  </si>
  <si>
    <t>Supplies &amp; Materials</t>
  </si>
  <si>
    <r>
      <t>8.</t>
    </r>
    <r>
      <rPr>
        <sz val="7"/>
        <color rgb="FF000000"/>
        <rFont val="Times New Roman"/>
        <family val="1"/>
      </rPr>
      <t>      </t>
    </r>
    <r>
      <rPr>
        <sz val="10.5"/>
        <color rgb="FF000000"/>
        <rFont val="Calibri"/>
        <family val="2"/>
        <scheme val="minor"/>
      </rPr>
      <t xml:space="preserve">Acceleration Academies and/or summer learning to support skill development and accelerate advanced learners </t>
    </r>
  </si>
  <si>
    <t>Operations &amp; Maintenance</t>
  </si>
  <si>
    <t>Travel</t>
  </si>
  <si>
    <r>
      <t>9.</t>
    </r>
    <r>
      <rPr>
        <sz val="7"/>
        <color rgb="FF000000"/>
        <rFont val="Times New Roman"/>
        <family val="1"/>
      </rPr>
      <t>      </t>
    </r>
    <r>
      <rPr>
        <sz val="10.5"/>
        <color rgb="FF000000"/>
        <rFont val="Calibri"/>
        <family val="2"/>
        <scheme val="minor"/>
      </rPr>
      <t xml:space="preserve">Dropout prevention and recovery programs </t>
    </r>
  </si>
  <si>
    <t>Employee Benefits / Fixed Charges</t>
  </si>
  <si>
    <t>Other Costs</t>
  </si>
  <si>
    <r>
      <rPr>
        <sz val="10.5"/>
        <color rgb="FF000000"/>
        <rFont val="Calibri"/>
        <family val="2"/>
        <scheme val="minor"/>
      </rPr>
      <t>10.</t>
    </r>
    <r>
      <rPr>
        <sz val="7"/>
        <color rgb="FF000000"/>
        <rFont val="Times New Roman"/>
        <family val="1"/>
      </rPr>
      <t>   </t>
    </r>
    <r>
      <rPr>
        <b/>
        <sz val="10.5"/>
        <color rgb="FF000000"/>
        <rFont val="Calibri"/>
        <family val="2"/>
        <scheme val="minor"/>
      </rPr>
      <t>Diversifying the educator/administrator workforce through recruitment and retention</t>
    </r>
  </si>
  <si>
    <t>Special Education Tuition</t>
  </si>
  <si>
    <r>
      <t>11.</t>
    </r>
    <r>
      <rPr>
        <sz val="7"/>
        <color rgb="FF000000"/>
        <rFont val="Times New Roman"/>
        <family val="1"/>
      </rPr>
      <t>   </t>
    </r>
    <r>
      <rPr>
        <sz val="10.5"/>
        <color rgb="FF000000"/>
        <rFont val="Calibri"/>
        <family val="2"/>
        <scheme val="minor"/>
      </rPr>
      <t>Leadership pipeline development programs for schools</t>
    </r>
  </si>
  <si>
    <r>
      <t>12.</t>
    </r>
    <r>
      <rPr>
        <sz val="7"/>
        <color rgb="FF000000"/>
        <rFont val="Times New Roman"/>
        <family val="1"/>
      </rPr>
      <t>   </t>
    </r>
    <r>
      <rPr>
        <sz val="10.5"/>
        <color rgb="FF000000"/>
        <rFont val="Calibri"/>
        <family val="2"/>
        <scheme val="minor"/>
      </rPr>
      <t>Increased staffing to expand student access to arts, athletics, and enrichment, and strategic scheduling to enable common planning time for teachers</t>
    </r>
  </si>
  <si>
    <r>
      <t>13.</t>
    </r>
    <r>
      <rPr>
        <sz val="7"/>
        <color rgb="FF000000"/>
        <rFont val="Times New Roman"/>
        <family val="1"/>
      </rPr>
      <t>   </t>
    </r>
    <r>
      <rPr>
        <sz val="10.5"/>
        <color rgb="FF000000"/>
        <rFont val="Calibri"/>
        <family val="2"/>
        <scheme val="minor"/>
      </rPr>
      <t>Strategies to recruit and retain educators/administrators in hard-to-staff schools and positions</t>
    </r>
  </si>
  <si>
    <t>Professional Salaries (01)</t>
  </si>
  <si>
    <r>
      <t>14.</t>
    </r>
    <r>
      <rPr>
        <sz val="7"/>
        <color rgb="FF000000"/>
        <rFont val="Times New Roman"/>
        <family val="1"/>
      </rPr>
      <t>   </t>
    </r>
    <r>
      <rPr>
        <sz val="10.5"/>
        <color rgb="FF000000"/>
        <rFont val="Calibri"/>
        <family val="2"/>
        <scheme val="minor"/>
      </rPr>
      <t>Community partnerships for in-school enrichment and wraparound services</t>
    </r>
  </si>
  <si>
    <t>Clerical Salaries (02)</t>
  </si>
  <si>
    <r>
      <t>15.</t>
    </r>
    <r>
      <rPr>
        <sz val="7"/>
        <color rgb="FF000000"/>
        <rFont val="Times New Roman"/>
        <family val="1"/>
      </rPr>
      <t>   </t>
    </r>
    <r>
      <rPr>
        <sz val="10.5"/>
        <color rgb="FF000000"/>
        <rFont val="Calibri"/>
        <family val="2"/>
        <scheme val="minor"/>
      </rPr>
      <t>Parent-teacher home visiting programs</t>
    </r>
  </si>
  <si>
    <t>Other Salaries (03)</t>
  </si>
  <si>
    <r>
      <t>16.</t>
    </r>
    <r>
      <rPr>
        <sz val="7"/>
        <color rgb="FF000000"/>
        <rFont val="Times New Roman"/>
        <family val="1"/>
      </rPr>
      <t>   </t>
    </r>
    <r>
      <rPr>
        <sz val="10.5"/>
        <color rgb="FF000000"/>
        <rFont val="Calibri"/>
        <family val="2"/>
        <scheme val="minor"/>
      </rPr>
      <t xml:space="preserve">Labor-management partnerships to improve student performance </t>
    </r>
  </si>
  <si>
    <t>Contracted Services (04)</t>
  </si>
  <si>
    <r>
      <t>17.</t>
    </r>
    <r>
      <rPr>
        <sz val="7"/>
        <color rgb="FF000000"/>
        <rFont val="Times New Roman"/>
        <family val="1"/>
      </rPr>
      <t>   </t>
    </r>
    <r>
      <rPr>
        <sz val="10.5"/>
        <color rgb="FF000000"/>
        <rFont val="Calibri"/>
        <family val="2"/>
        <scheme val="minor"/>
      </rPr>
      <t>Facilities improvements to create healthy and safe school environments</t>
    </r>
  </si>
  <si>
    <t>Supplies and Materials (05)</t>
  </si>
  <si>
    <t>18.  District Choice (Please indicate below):</t>
  </si>
  <si>
    <t>Other Expenses (06)</t>
  </si>
  <si>
    <t>A) Expanded learning time in the form of a longer school day or school year</t>
  </si>
  <si>
    <t>B) Increased opportunity for common planning time for teachers</t>
  </si>
  <si>
    <t>F) Purchase of curriculum materials and equipment that are aligned with the statewide curricular frameworks</t>
  </si>
  <si>
    <t>G) Expanding early education and pre-kindergarten programming within the district in consultation or in partnership with community-based organizations</t>
  </si>
  <si>
    <t>I) Developing additional pathways to strengthen college and career readiness</t>
  </si>
  <si>
    <t>J) Any other program determined to be evidence-based by the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</si>
</sst>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1"/>
      <color rgb="FFFF0000"/>
      <name val="Calibri"/>
      <family val="2"/>
      <scheme val="minor"/>
    </font>
    <font>
      <sz val="10"/>
      <color theme="1"/>
      <name val="Calibri"/>
      <family val="2"/>
      <scheme val="minor"/>
    </font>
    <font>
      <b/>
      <u/>
      <sz val="11"/>
      <color theme="1"/>
      <name val="Calibri"/>
      <family val="2"/>
      <scheme val="minor"/>
    </font>
    <font>
      <sz val="10.5"/>
      <color rgb="FF000000"/>
      <name val="Calibri"/>
      <family val="2"/>
      <scheme val="minor"/>
    </font>
    <font>
      <sz val="7"/>
      <color rgb="FF000000"/>
      <name val="Times New Roman"/>
      <family val="1"/>
    </font>
    <font>
      <b/>
      <sz val="10.5"/>
      <color rgb="FF000000"/>
      <name val="Calibri"/>
      <family val="2"/>
      <scheme val="minor"/>
    </font>
    <font>
      <b/>
      <sz val="11"/>
      <color rgb="FF0070C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84">
    <xf numFmtId="0" fontId="0" fillId="0" borderId="0" xfId="0"/>
    <xf numFmtId="0" fontId="1" fillId="3" borderId="0" xfId="0" applyFont="1" applyFill="1"/>
    <xf numFmtId="0" fontId="0" fillId="3" borderId="0" xfId="0" applyFill="1"/>
    <xf numFmtId="0" fontId="0" fillId="3" borderId="0" xfId="0" applyFill="1" applyAlignment="1">
      <alignment wrapText="1"/>
    </xf>
    <xf numFmtId="0" fontId="0" fillId="5" borderId="1" xfId="0" applyFill="1" applyBorder="1"/>
    <xf numFmtId="0" fontId="0" fillId="3" borderId="0" xfId="0" applyFill="1" applyBorder="1"/>
    <xf numFmtId="0" fontId="0" fillId="3" borderId="0" xfId="0" applyFill="1" applyAlignment="1">
      <alignment vertical="center"/>
    </xf>
    <xf numFmtId="0" fontId="1" fillId="3" borderId="6" xfId="0" applyFont="1" applyFill="1" applyBorder="1" applyAlignment="1">
      <alignment horizontal="left" vertical="center" wrapText="1"/>
    </xf>
    <xf numFmtId="0" fontId="0" fillId="3" borderId="0" xfId="0" applyFont="1" applyFill="1"/>
    <xf numFmtId="0" fontId="0" fillId="5" borderId="3" xfId="0"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0" xfId="0" applyFont="1" applyFill="1" applyBorder="1" applyAlignment="1">
      <alignment horizontal="right"/>
    </xf>
    <xf numFmtId="0" fontId="2" fillId="6" borderId="10" xfId="0" applyFont="1" applyFill="1" applyBorder="1" applyAlignment="1">
      <alignment horizontal="center" vertical="center" wrapText="1"/>
    </xf>
    <xf numFmtId="0" fontId="3" fillId="6" borderId="11" xfId="0" applyFont="1" applyFill="1" applyBorder="1" applyAlignment="1">
      <alignment vertical="center" wrapText="1"/>
    </xf>
    <xf numFmtId="0" fontId="4" fillId="3" borderId="0" xfId="0" applyFont="1" applyFill="1"/>
    <xf numFmtId="0" fontId="0" fillId="3" borderId="0" xfId="0" applyFill="1" applyBorder="1" applyAlignment="1">
      <alignment horizontal="center"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0" fontId="0" fillId="4" borderId="9" xfId="0" applyFill="1" applyBorder="1" applyAlignment="1">
      <alignment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vertical="center"/>
    </xf>
    <xf numFmtId="4" fontId="0" fillId="4" borderId="20" xfId="0" applyNumberFormat="1" applyFill="1" applyBorder="1"/>
    <xf numFmtId="4" fontId="0" fillId="4" borderId="23" xfId="0" applyNumberFormat="1" applyFill="1" applyBorder="1"/>
    <xf numFmtId="0" fontId="1" fillId="2" borderId="25" xfId="0" applyFont="1" applyFill="1" applyBorder="1" applyAlignment="1">
      <alignment vertical="center"/>
    </xf>
    <xf numFmtId="0" fontId="0" fillId="3" borderId="0" xfId="0" applyFill="1" applyAlignment="1">
      <alignment horizontal="center"/>
    </xf>
    <xf numFmtId="0" fontId="1" fillId="3" borderId="0" xfId="0" applyFont="1" applyFill="1" applyBorder="1" applyAlignment="1">
      <alignment horizontal="center"/>
    </xf>
    <xf numFmtId="0" fontId="0" fillId="5" borderId="9" xfId="0" applyFill="1" applyBorder="1" applyAlignment="1">
      <alignment horizontal="center"/>
    </xf>
    <xf numFmtId="0" fontId="1" fillId="3" borderId="0" xfId="0" applyFont="1" applyFill="1" applyAlignment="1">
      <alignment horizontal="right"/>
    </xf>
    <xf numFmtId="4" fontId="1" fillId="3" borderId="27" xfId="0" applyNumberFormat="1" applyFont="1" applyFill="1" applyBorder="1"/>
    <xf numFmtId="3" fontId="0" fillId="4" borderId="20" xfId="0" applyNumberFormat="1" applyFill="1" applyBorder="1"/>
    <xf numFmtId="3" fontId="0" fillId="4" borderId="23" xfId="0" applyNumberFormat="1" applyFill="1" applyBorder="1"/>
    <xf numFmtId="3" fontId="0" fillId="3" borderId="30" xfId="0" applyNumberFormat="1" applyFill="1" applyBorder="1"/>
    <xf numFmtId="164" fontId="0" fillId="3" borderId="0" xfId="0" applyNumberFormat="1" applyFill="1"/>
    <xf numFmtId="164" fontId="1" fillId="2" borderId="16" xfId="0" applyNumberFormat="1" applyFont="1" applyFill="1" applyBorder="1" applyAlignment="1">
      <alignment vertical="center"/>
    </xf>
    <xf numFmtId="164" fontId="0" fillId="4" borderId="16" xfId="0" applyNumberFormat="1" applyFill="1" applyBorder="1" applyAlignment="1">
      <alignment horizontal="center"/>
    </xf>
    <xf numFmtId="164" fontId="0" fillId="4" borderId="21" xfId="0" applyNumberFormat="1" applyFill="1" applyBorder="1" applyAlignment="1">
      <alignment horizontal="center"/>
    </xf>
    <xf numFmtId="164" fontId="0" fillId="4" borderId="16" xfId="0" applyNumberFormat="1" applyFill="1" applyBorder="1"/>
    <xf numFmtId="164" fontId="0" fillId="4" borderId="7" xfId="0" applyNumberFormat="1" applyFill="1" applyBorder="1"/>
    <xf numFmtId="164" fontId="0" fillId="3" borderId="31" xfId="0" applyNumberFormat="1" applyFill="1" applyBorder="1"/>
    <xf numFmtId="164" fontId="0" fillId="3" borderId="29" xfId="0" applyNumberFormat="1" applyFill="1" applyBorder="1"/>
    <xf numFmtId="164" fontId="0" fillId="3" borderId="0" xfId="0" applyNumberFormat="1" applyFill="1" applyBorder="1"/>
    <xf numFmtId="164" fontId="1" fillId="2" borderId="19" xfId="0" applyNumberFormat="1" applyFont="1" applyFill="1" applyBorder="1" applyAlignment="1">
      <alignment vertical="center"/>
    </xf>
    <xf numFmtId="164" fontId="0" fillId="4" borderId="21" xfId="0" applyNumberFormat="1" applyFill="1" applyBorder="1"/>
    <xf numFmtId="164" fontId="0" fillId="4" borderId="22" xfId="0" applyNumberFormat="1" applyFill="1" applyBorder="1"/>
    <xf numFmtId="164" fontId="1" fillId="3" borderId="26" xfId="0" applyNumberFormat="1" applyFont="1" applyFill="1" applyBorder="1"/>
    <xf numFmtId="164" fontId="0" fillId="3" borderId="29" xfId="0" applyNumberFormat="1" applyFont="1" applyFill="1" applyBorder="1"/>
    <xf numFmtId="3" fontId="0" fillId="3" borderId="0" xfId="0" applyNumberFormat="1" applyFill="1"/>
    <xf numFmtId="3" fontId="1" fillId="3" borderId="0" xfId="0" applyNumberFormat="1" applyFont="1" applyFill="1"/>
    <xf numFmtId="0" fontId="8" fillId="0" borderId="0" xfId="0" applyFont="1" applyAlignment="1">
      <alignment horizontal="left" vertical="center" wrapText="1"/>
    </xf>
    <xf numFmtId="0" fontId="10" fillId="0" borderId="0" xfId="0" applyFont="1" applyAlignment="1">
      <alignment horizontal="left" vertical="center" wrapText="1"/>
    </xf>
    <xf numFmtId="0" fontId="3" fillId="6" borderId="0" xfId="0" applyFont="1" applyFill="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4" borderId="0" xfId="0" applyFill="1"/>
    <xf numFmtId="0" fontId="0" fillId="4" borderId="1" xfId="0" applyFill="1" applyBorder="1"/>
    <xf numFmtId="3" fontId="11" fillId="3" borderId="28" xfId="0" applyNumberFormat="1" applyFont="1" applyFill="1" applyBorder="1"/>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2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2" borderId="12" xfId="0" applyFont="1" applyFill="1" applyBorder="1" applyAlignment="1">
      <alignment horizontal="center" vertical="center"/>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9075644-1D48-4E09-983C-DD055FF1F4F9}"/>
            </a:ext>
          </a:extLst>
        </xdr:cNvPr>
        <xdr:cNvSpPr/>
      </xdr:nvSpPr>
      <xdr:spPr>
        <a:xfrm>
          <a:off x="103187" y="301625"/>
          <a:ext cx="12080875" cy="11509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DESE logo">
          <a:extLst>
            <a:ext uri="{FF2B5EF4-FFF2-40B4-BE49-F238E27FC236}">
              <a16:creationId xmlns:a16="http://schemas.microsoft.com/office/drawing/2014/main" id="{DDC00CEE-E91F-462D-B915-CE2C60B7A088}"/>
            </a:ext>
          </a:extLst>
        </xdr:cNvPr>
        <xdr:cNvPicPr/>
      </xdr:nvPicPr>
      <xdr:blipFill>
        <a:blip xmlns:r="http://schemas.openxmlformats.org/officeDocument/2006/relationships" r:embed="rId1" cstate="print"/>
        <a:srcRect/>
        <a:stretch>
          <a:fillRect/>
        </a:stretch>
      </xdr:blipFill>
      <xdr:spPr bwMode="auto">
        <a:xfrm>
          <a:off x="11549071" y="301619"/>
          <a:ext cx="2478405" cy="12141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EDC9035-D664-4C1D-867B-9EEE7133D6C7}"/>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9C8B980B-C007-4EBB-9C6D-525966C85F96}"/>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DC6DFDC5-A89A-444F-A3B9-12C76BDAA6B9}"/>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2EF4B46D-9A8D-444E-99F4-9938BDFE8281}"/>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FC22ADDC-4067-49EC-BBF8-BF7E1E193A81}"/>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307F2292-B071-4FA9-978B-E654BE75C26F}"/>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zoomScaleNormal="100" workbookViewId="0"/>
  </sheetViews>
  <sheetFormatPr defaultColWidth="8.85546875" defaultRowHeight="15" x14ac:dyDescent="0.25"/>
  <cols>
    <col min="1" max="1" width="66.5703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7" t="s">
        <v>1</v>
      </c>
      <c r="B8" s="73" t="s">
        <v>2</v>
      </c>
      <c r="C8" s="74"/>
      <c r="D8" s="29"/>
    </row>
    <row r="9" spans="1:4" x14ac:dyDescent="0.25">
      <c r="A9" s="68"/>
      <c r="B9" s="75"/>
      <c r="C9" s="76"/>
      <c r="D9" s="29"/>
    </row>
    <row r="10" spans="1:4" x14ac:dyDescent="0.25">
      <c r="A10" s="67" t="s">
        <v>3</v>
      </c>
      <c r="B10" s="73" t="s">
        <v>4</v>
      </c>
      <c r="C10" s="74"/>
      <c r="D10" s="29"/>
    </row>
    <row r="11" spans="1:4" x14ac:dyDescent="0.25">
      <c r="A11" s="68"/>
      <c r="B11" s="75"/>
      <c r="C11" s="76"/>
      <c r="D11" s="29"/>
    </row>
    <row r="12" spans="1:4" x14ac:dyDescent="0.25">
      <c r="A12" s="67" t="s">
        <v>5</v>
      </c>
      <c r="B12" s="73"/>
      <c r="C12" s="74"/>
    </row>
    <row r="13" spans="1:4" x14ac:dyDescent="0.25">
      <c r="A13" s="68"/>
      <c r="B13" s="75"/>
      <c r="C13" s="76"/>
    </row>
    <row r="14" spans="1:4" x14ac:dyDescent="0.25">
      <c r="A14" s="71" t="s">
        <v>6</v>
      </c>
      <c r="B14" s="78" t="s">
        <v>7</v>
      </c>
      <c r="C14" s="79"/>
      <c r="D14" s="16"/>
    </row>
    <row r="15" spans="1:4" x14ac:dyDescent="0.25">
      <c r="A15" s="77"/>
      <c r="B15" s="80"/>
      <c r="C15" s="81"/>
      <c r="D15" s="16"/>
    </row>
    <row r="16" spans="1:4" x14ac:dyDescent="0.25">
      <c r="A16" s="77"/>
      <c r="B16" s="80"/>
      <c r="C16" s="81"/>
      <c r="D16" s="16"/>
    </row>
    <row r="17" spans="1:8" x14ac:dyDescent="0.25">
      <c r="A17" s="77"/>
      <c r="B17" s="80"/>
      <c r="C17" s="81"/>
      <c r="D17" s="16"/>
    </row>
    <row r="18" spans="1:8" x14ac:dyDescent="0.25">
      <c r="A18" s="72"/>
      <c r="B18" s="82"/>
      <c r="C18" s="83"/>
      <c r="E18" s="44"/>
      <c r="F18" s="5"/>
    </row>
    <row r="19" spans="1:8" x14ac:dyDescent="0.25">
      <c r="A19" s="71" t="s">
        <v>8</v>
      </c>
      <c r="B19" s="60" t="s">
        <v>9</v>
      </c>
      <c r="C19" s="61"/>
      <c r="D19" s="16"/>
    </row>
    <row r="20" spans="1:8" x14ac:dyDescent="0.25">
      <c r="A20" s="72"/>
      <c r="B20" s="62"/>
      <c r="C20" s="63"/>
      <c r="E20" s="44"/>
      <c r="F20" s="5"/>
    </row>
    <row r="21" spans="1:8" ht="15.75" thickBot="1" x14ac:dyDescent="0.3">
      <c r="A21" s="7"/>
      <c r="B21" s="5"/>
    </row>
    <row r="22" spans="1:8" ht="14.45" customHeight="1" x14ac:dyDescent="0.25">
      <c r="A22" s="69" t="s">
        <v>10</v>
      </c>
      <c r="B22" s="55" t="s">
        <v>11</v>
      </c>
      <c r="C22" s="10" t="s">
        <v>12</v>
      </c>
      <c r="D22" s="22" t="s">
        <v>13</v>
      </c>
      <c r="E22" s="64" t="s">
        <v>14</v>
      </c>
      <c r="F22" s="65"/>
      <c r="G22" s="66" t="s">
        <v>15</v>
      </c>
      <c r="H22" s="65"/>
    </row>
    <row r="23" spans="1:8" s="6" customFormat="1" x14ac:dyDescent="0.25">
      <c r="A23" s="70"/>
      <c r="B23" s="56" t="s">
        <v>16</v>
      </c>
      <c r="C23" s="11" t="s">
        <v>16</v>
      </c>
      <c r="D23" s="23" t="s">
        <v>17</v>
      </c>
      <c r="E23" s="45" t="s">
        <v>18</v>
      </c>
      <c r="F23" s="24" t="s">
        <v>19</v>
      </c>
      <c r="G23" s="37" t="s">
        <v>18</v>
      </c>
      <c r="H23" s="27" t="s">
        <v>19</v>
      </c>
    </row>
    <row r="24" spans="1:8" x14ac:dyDescent="0.25">
      <c r="A24" s="21" t="s">
        <v>20</v>
      </c>
      <c r="B24" s="9" t="s">
        <v>21</v>
      </c>
      <c r="C24" s="4" t="s">
        <v>22</v>
      </c>
      <c r="D24" s="30" t="s">
        <v>23</v>
      </c>
      <c r="E24" s="39">
        <v>0</v>
      </c>
      <c r="F24" s="33">
        <v>0</v>
      </c>
      <c r="G24" s="38">
        <v>1</v>
      </c>
      <c r="H24" s="33">
        <v>170000</v>
      </c>
    </row>
    <row r="25" spans="1:8" x14ac:dyDescent="0.25">
      <c r="A25" s="21" t="s">
        <v>24</v>
      </c>
      <c r="B25" s="9" t="s">
        <v>21</v>
      </c>
      <c r="C25" s="4" t="s">
        <v>25</v>
      </c>
      <c r="D25" s="30" t="s">
        <v>23</v>
      </c>
      <c r="E25" s="39">
        <v>9</v>
      </c>
      <c r="F25" s="33">
        <v>877500</v>
      </c>
      <c r="G25" s="38">
        <v>9</v>
      </c>
      <c r="H25" s="33">
        <v>900000</v>
      </c>
    </row>
    <row r="26" spans="1:8" x14ac:dyDescent="0.25">
      <c r="A26" s="21" t="s">
        <v>26</v>
      </c>
      <c r="B26" s="9" t="s">
        <v>21</v>
      </c>
      <c r="C26" s="4" t="s">
        <v>25</v>
      </c>
      <c r="D26" s="30" t="s">
        <v>23</v>
      </c>
      <c r="E26" s="39">
        <v>10</v>
      </c>
      <c r="F26" s="33">
        <v>975000</v>
      </c>
      <c r="G26" s="39">
        <v>10</v>
      </c>
      <c r="H26" s="33">
        <v>1000000</v>
      </c>
    </row>
    <row r="27" spans="1:8" x14ac:dyDescent="0.25">
      <c r="A27" s="21" t="s">
        <v>27</v>
      </c>
      <c r="B27" s="9" t="s">
        <v>21</v>
      </c>
      <c r="C27" s="4" t="s">
        <v>25</v>
      </c>
      <c r="D27" s="30" t="s">
        <v>23</v>
      </c>
      <c r="E27" s="39">
        <v>4</v>
      </c>
      <c r="F27" s="33">
        <v>374794.875</v>
      </c>
      <c r="G27" s="38">
        <v>4</v>
      </c>
      <c r="H27" s="33">
        <v>384405</v>
      </c>
    </row>
    <row r="28" spans="1:8" x14ac:dyDescent="0.25">
      <c r="A28" s="21" t="s">
        <v>28</v>
      </c>
      <c r="B28" s="9" t="s">
        <v>21</v>
      </c>
      <c r="C28" s="4" t="s">
        <v>29</v>
      </c>
      <c r="D28" s="30" t="s">
        <v>23</v>
      </c>
      <c r="E28" s="39">
        <v>55</v>
      </c>
      <c r="F28" s="33">
        <v>90000</v>
      </c>
      <c r="G28" s="38">
        <v>67</v>
      </c>
      <c r="H28" s="33">
        <v>130000</v>
      </c>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30</v>
      </c>
      <c r="E45" s="43">
        <f>SUM(E24:E44)</f>
        <v>78</v>
      </c>
      <c r="F45" s="35">
        <f>SUM(F24:F44)</f>
        <v>2317294.875</v>
      </c>
      <c r="G45" s="42">
        <f>SUM(G24:G44)</f>
        <v>91</v>
      </c>
      <c r="H45" s="35">
        <f>SUM(H12:H44)</f>
        <v>2584405</v>
      </c>
    </row>
    <row r="46" spans="1:8" x14ac:dyDescent="0.25">
      <c r="A46" s="1"/>
      <c r="C46" s="1"/>
      <c r="D46" s="31" t="s">
        <v>31</v>
      </c>
      <c r="E46" s="48"/>
      <c r="F46" s="32"/>
      <c r="G46" s="49">
        <f>G45-E45</f>
        <v>13</v>
      </c>
      <c r="H46" s="59">
        <f>H45-F45</f>
        <v>267110.125</v>
      </c>
    </row>
    <row r="48" spans="1:8" x14ac:dyDescent="0.25">
      <c r="H48" s="50"/>
    </row>
    <row r="49" spans="8:8" x14ac:dyDescent="0.25">
      <c r="H49" s="50"/>
    </row>
    <row r="50" spans="8:8" x14ac:dyDescent="0.25">
      <c r="H50" s="50"/>
    </row>
    <row r="51" spans="8:8" x14ac:dyDescent="0.25">
      <c r="H51" s="51"/>
    </row>
  </sheetData>
  <mergeCells count="13">
    <mergeCell ref="B19:C20"/>
    <mergeCell ref="E22:F22"/>
    <mergeCell ref="G22:H22"/>
    <mergeCell ref="A8:A9"/>
    <mergeCell ref="A22:A23"/>
    <mergeCell ref="A19:A20"/>
    <mergeCell ref="B8:C9"/>
    <mergeCell ref="A14:A18"/>
    <mergeCell ref="B14:C18"/>
    <mergeCell ref="A10:A11"/>
    <mergeCell ref="B10:C11"/>
    <mergeCell ref="A12:A13"/>
    <mergeCell ref="B12:C13"/>
  </mergeCells>
  <pageMargins left="0.7" right="0.7" top="0.75" bottom="0.75" header="0.3" footer="0.3"/>
  <pageSetup scale="58" orientation="landscape" horizontalDpi="4294967293"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'Category Definitions'!$I$3:$I$21</xm:f>
          </x14:formula1>
          <xm:sqref>B8:C9</xm:sqref>
        </x14:dataValidation>
        <x14:dataValidation type="list" allowBlank="1" showInputMessage="1" showErrorMessage="1" prompt="Please indicate the appropriate expenditure type." xr:uid="{00000000-0002-0000-00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000-000002000000}">
          <x14:formula1>
            <xm:f>'Category Definitions'!$F$3:$F$4</xm:f>
          </x14:formula1>
          <xm:sqref>D24:D44</xm:sqref>
        </x14:dataValidation>
        <x14:dataValidation type="list" allowBlank="1" showInputMessage="1" showErrorMessage="1" prompt="Select the appropriate expenditure type." xr:uid="{00000000-0002-0000-0000-000003000000}">
          <x14:formula1>
            <xm:f>'Category Definitions'!$C$2:$C$12</xm:f>
          </x14:formula1>
          <xm:sqref>C24:C44</xm:sqref>
        </x14:dataValidation>
        <x14:dataValidation type="list" allowBlank="1" showInputMessage="1" showErrorMessage="1" promptTitle="Foundation Budget Expenditure" prompt="Select the appropriate Foundation Budget Expenditure Category for the budgeted cost" xr:uid="{00000000-0002-0000-0000-000004000000}">
          <x14:formula1>
            <xm:f>'Category Definitions'!A10:A16</xm:f>
          </x14:formula1>
          <xm:sqref>B45</xm:sqref>
        </x14:dataValidation>
        <x14:dataValidation type="list" allowBlank="1" showInputMessage="1" showErrorMessage="1" xr:uid="{00000000-0002-0000-0000-000005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000-000006000000}">
          <x14:formula1>
            <xm:f>'Category Definitions'!$A$3:$A$14</xm:f>
          </x14:formula1>
          <xm:sqref>B24:B44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zoomScaleNormal="100" workbookViewId="0"/>
  </sheetViews>
  <sheetFormatPr defaultColWidth="8.85546875" defaultRowHeight="15" x14ac:dyDescent="0.25"/>
  <cols>
    <col min="1" max="1" width="66.5703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7" t="s">
        <v>1</v>
      </c>
      <c r="B8" s="73" t="s">
        <v>32</v>
      </c>
      <c r="C8" s="74"/>
      <c r="D8" s="29"/>
    </row>
    <row r="9" spans="1:4" x14ac:dyDescent="0.25">
      <c r="A9" s="68"/>
      <c r="B9" s="75"/>
      <c r="C9" s="76"/>
      <c r="D9" s="29"/>
    </row>
    <row r="10" spans="1:4" x14ac:dyDescent="0.25">
      <c r="A10" s="67" t="s">
        <v>3</v>
      </c>
      <c r="B10" s="73" t="s">
        <v>33</v>
      </c>
      <c r="C10" s="74"/>
      <c r="D10" s="29"/>
    </row>
    <row r="11" spans="1:4" x14ac:dyDescent="0.25">
      <c r="A11" s="68"/>
      <c r="B11" s="75"/>
      <c r="C11" s="76"/>
      <c r="D11" s="29"/>
    </row>
    <row r="12" spans="1:4" x14ac:dyDescent="0.25">
      <c r="A12" s="67" t="s">
        <v>5</v>
      </c>
      <c r="B12" s="73" t="s">
        <v>34</v>
      </c>
      <c r="C12" s="74"/>
    </row>
    <row r="13" spans="1:4" x14ac:dyDescent="0.25">
      <c r="A13" s="68"/>
      <c r="B13" s="75"/>
      <c r="C13" s="76"/>
    </row>
    <row r="14" spans="1:4" x14ac:dyDescent="0.25">
      <c r="A14" s="71" t="s">
        <v>6</v>
      </c>
      <c r="B14" s="78" t="s">
        <v>35</v>
      </c>
      <c r="C14" s="79"/>
      <c r="D14" s="16"/>
    </row>
    <row r="15" spans="1:4" x14ac:dyDescent="0.25">
      <c r="A15" s="77"/>
      <c r="B15" s="80"/>
      <c r="C15" s="81"/>
      <c r="D15" s="16"/>
    </row>
    <row r="16" spans="1:4" x14ac:dyDescent="0.25">
      <c r="A16" s="77"/>
      <c r="B16" s="80"/>
      <c r="C16" s="81"/>
      <c r="D16" s="16"/>
    </row>
    <row r="17" spans="1:8" x14ac:dyDescent="0.25">
      <c r="A17" s="77"/>
      <c r="B17" s="80"/>
      <c r="C17" s="81"/>
      <c r="D17" s="16"/>
    </row>
    <row r="18" spans="1:8" x14ac:dyDescent="0.25">
      <c r="A18" s="72"/>
      <c r="B18" s="82"/>
      <c r="C18" s="83"/>
      <c r="E18" s="44"/>
      <c r="F18" s="5"/>
    </row>
    <row r="19" spans="1:8" x14ac:dyDescent="0.25">
      <c r="A19" s="71" t="s">
        <v>8</v>
      </c>
      <c r="B19" s="60" t="s">
        <v>36</v>
      </c>
      <c r="C19" s="61"/>
      <c r="D19" s="16"/>
    </row>
    <row r="20" spans="1:8" x14ac:dyDescent="0.25">
      <c r="A20" s="72"/>
      <c r="B20" s="62"/>
      <c r="C20" s="63"/>
      <c r="E20" s="44"/>
      <c r="F20" s="5"/>
    </row>
    <row r="21" spans="1:8" ht="15.75" thickBot="1" x14ac:dyDescent="0.3">
      <c r="A21" s="7"/>
      <c r="B21" s="5"/>
    </row>
    <row r="22" spans="1:8" ht="14.45" customHeight="1" x14ac:dyDescent="0.25">
      <c r="A22" s="69" t="s">
        <v>10</v>
      </c>
      <c r="B22" s="55" t="s">
        <v>11</v>
      </c>
      <c r="C22" s="10" t="s">
        <v>12</v>
      </c>
      <c r="D22" s="22" t="s">
        <v>13</v>
      </c>
      <c r="E22" s="64" t="s">
        <v>14</v>
      </c>
      <c r="F22" s="65"/>
      <c r="G22" s="66" t="s">
        <v>15</v>
      </c>
      <c r="H22" s="65"/>
    </row>
    <row r="23" spans="1:8" s="6" customFormat="1" x14ac:dyDescent="0.25">
      <c r="A23" s="70"/>
      <c r="B23" s="56" t="s">
        <v>16</v>
      </c>
      <c r="C23" s="11" t="s">
        <v>16</v>
      </c>
      <c r="D23" s="23" t="s">
        <v>17</v>
      </c>
      <c r="E23" s="45" t="s">
        <v>18</v>
      </c>
      <c r="F23" s="24" t="s">
        <v>19</v>
      </c>
      <c r="G23" s="37" t="s">
        <v>18</v>
      </c>
      <c r="H23" s="27" t="s">
        <v>19</v>
      </c>
    </row>
    <row r="24" spans="1:8" x14ac:dyDescent="0.25">
      <c r="A24" s="21" t="s">
        <v>37</v>
      </c>
      <c r="B24" s="9" t="s">
        <v>38</v>
      </c>
      <c r="C24" s="4" t="s">
        <v>39</v>
      </c>
      <c r="D24" s="30" t="s">
        <v>40</v>
      </c>
      <c r="E24" s="39">
        <v>0</v>
      </c>
      <c r="F24" s="33">
        <v>0</v>
      </c>
      <c r="G24" s="38">
        <v>5.5</v>
      </c>
      <c r="H24" s="33">
        <v>220000</v>
      </c>
    </row>
    <row r="25" spans="1:8" x14ac:dyDescent="0.25">
      <c r="A25" s="21" t="s">
        <v>41</v>
      </c>
      <c r="B25" s="9" t="s">
        <v>42</v>
      </c>
      <c r="C25" s="4" t="s">
        <v>25</v>
      </c>
      <c r="D25" s="30" t="s">
        <v>40</v>
      </c>
      <c r="E25" s="39">
        <v>41</v>
      </c>
      <c r="F25" s="33">
        <v>2729777.6999999997</v>
      </c>
      <c r="G25" s="38">
        <v>43</v>
      </c>
      <c r="H25" s="33">
        <v>2963772</v>
      </c>
    </row>
    <row r="26" spans="1:8" x14ac:dyDescent="0.25">
      <c r="A26" s="21" t="s">
        <v>43</v>
      </c>
      <c r="B26" s="9" t="s">
        <v>42</v>
      </c>
      <c r="C26" s="4" t="s">
        <v>25</v>
      </c>
      <c r="D26" s="30" t="s">
        <v>40</v>
      </c>
      <c r="E26" s="39">
        <v>108</v>
      </c>
      <c r="F26" s="33">
        <v>6468591.125</v>
      </c>
      <c r="G26" s="39">
        <v>110</v>
      </c>
      <c r="H26" s="33">
        <v>6798555</v>
      </c>
    </row>
    <row r="27" spans="1:8" x14ac:dyDescent="0.25">
      <c r="A27" s="21" t="s">
        <v>44</v>
      </c>
      <c r="B27" s="9" t="s">
        <v>38</v>
      </c>
      <c r="C27" s="4" t="s">
        <v>39</v>
      </c>
      <c r="D27" s="30" t="s">
        <v>40</v>
      </c>
      <c r="E27" s="39">
        <v>12</v>
      </c>
      <c r="F27" s="33">
        <v>668322.52500000002</v>
      </c>
      <c r="G27" s="38">
        <v>14</v>
      </c>
      <c r="H27" s="33">
        <v>805459</v>
      </c>
    </row>
    <row r="28" spans="1:8" x14ac:dyDescent="0.25">
      <c r="A28" s="21" t="s">
        <v>45</v>
      </c>
      <c r="B28" s="9" t="s">
        <v>38</v>
      </c>
      <c r="C28" s="4" t="s">
        <v>46</v>
      </c>
      <c r="D28" s="30" t="s">
        <v>40</v>
      </c>
      <c r="E28" s="39"/>
      <c r="F28" s="33">
        <v>172000</v>
      </c>
      <c r="G28" s="38"/>
      <c r="H28" s="33">
        <v>230000</v>
      </c>
    </row>
    <row r="29" spans="1:8" x14ac:dyDescent="0.25">
      <c r="A29" s="21" t="s">
        <v>47</v>
      </c>
      <c r="B29" s="9" t="s">
        <v>48</v>
      </c>
      <c r="C29" s="4" t="s">
        <v>46</v>
      </c>
      <c r="D29" s="30" t="s">
        <v>49</v>
      </c>
      <c r="E29" s="39"/>
      <c r="F29" s="33">
        <v>0</v>
      </c>
      <c r="G29" s="39"/>
      <c r="H29" s="33">
        <v>78000</v>
      </c>
    </row>
    <row r="30" spans="1:8" x14ac:dyDescent="0.25">
      <c r="A30" s="21" t="s">
        <v>50</v>
      </c>
      <c r="B30" s="9" t="s">
        <v>51</v>
      </c>
      <c r="C30" s="4" t="s">
        <v>46</v>
      </c>
      <c r="D30" s="30" t="s">
        <v>40</v>
      </c>
      <c r="E30" s="39"/>
      <c r="F30" s="33">
        <v>0</v>
      </c>
      <c r="G30" s="39"/>
      <c r="H30" s="33">
        <v>60000</v>
      </c>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30</v>
      </c>
      <c r="E45" s="43">
        <f>SUM(E24:E44)</f>
        <v>161</v>
      </c>
      <c r="F45" s="35">
        <f>SUM(F24:F44)</f>
        <v>10038691.35</v>
      </c>
      <c r="G45" s="42">
        <f>SUM(G24:G44)</f>
        <v>172.5</v>
      </c>
      <c r="H45" s="35">
        <f>SUM(H12:H44)</f>
        <v>11155786</v>
      </c>
    </row>
    <row r="46" spans="1:8" x14ac:dyDescent="0.25">
      <c r="A46" s="1"/>
      <c r="C46" s="1"/>
      <c r="D46" s="31" t="s">
        <v>31</v>
      </c>
      <c r="E46" s="48"/>
      <c r="F46" s="32"/>
      <c r="G46" s="49">
        <f>G45-E45</f>
        <v>11.5</v>
      </c>
      <c r="H46" s="59">
        <f>H45-F45</f>
        <v>1117094.6500000004</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100-000000000000}">
          <x14:formula1>
            <xm:f>'Category Definitions'!$A$3:$A$14</xm:f>
          </x14:formula1>
          <xm:sqref>B24:B44</xm:sqref>
        </x14:dataValidation>
        <x14:dataValidation type="list" allowBlank="1" showInputMessage="1" showErrorMessage="1" xr:uid="{00000000-0002-0000-0100-000001000000}">
          <x14:formula1>
            <xm:f>'Category Definitions'!$I$23:$I$32</xm:f>
          </x14:formula1>
          <xm:sqref>B10:C13</xm:sqref>
        </x14:dataValidation>
        <x14:dataValidation type="list" allowBlank="1" showInputMessage="1" showErrorMessage="1" promptTitle="Foundation Budget Expenditure" prompt="Select the appropriate Foundation Budget Expenditure Category for the budgeted cost" xr:uid="{00000000-0002-0000-0100-000002000000}">
          <x14:formula1>
            <xm:f>'Category Definitions'!A10:A16</xm:f>
          </x14:formula1>
          <xm:sqref>B45</xm:sqref>
        </x14:dataValidation>
        <x14:dataValidation type="list" allowBlank="1" showInputMessage="1" showErrorMessage="1" prompt="Select the appropriate expenditure type." xr:uid="{00000000-0002-0000-0100-000003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100-000004000000}">
          <x14:formula1>
            <xm:f>'Category Definitions'!$F$3:$F$4</xm:f>
          </x14:formula1>
          <xm:sqref>D24:D44</xm:sqref>
        </x14:dataValidation>
        <x14:dataValidation type="list" allowBlank="1" showInputMessage="1" showErrorMessage="1" prompt="Please indicate the appropriate expenditure type." xr:uid="{00000000-0002-0000-0100-000005000000}">
          <x14:formula1>
            <xm:f>'Category Definitions'!$C$2:$C$12</xm:f>
          </x14:formula1>
          <xm:sqref>C45</xm:sqref>
        </x14:dataValidation>
        <x14:dataValidation type="list" allowBlank="1" showInputMessage="1" showErrorMessage="1" xr:uid="{00000000-0002-0000-0100-000006000000}">
          <x14:formula1>
            <xm:f>'Category Definitions'!$I$3:$I$21</xm:f>
          </x14:formula1>
          <xm:sqref>B8:C9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1"/>
  <sheetViews>
    <sheetView zoomScaleNormal="100" workbookViewId="0"/>
  </sheetViews>
  <sheetFormatPr defaultColWidth="8.85546875" defaultRowHeight="15" x14ac:dyDescent="0.25"/>
  <cols>
    <col min="1" max="1" width="66.5703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7" t="s">
        <v>1</v>
      </c>
      <c r="B8" s="73" t="s">
        <v>52</v>
      </c>
      <c r="C8" s="74"/>
      <c r="D8" s="29"/>
    </row>
    <row r="9" spans="1:4" x14ac:dyDescent="0.25">
      <c r="A9" s="68"/>
      <c r="B9" s="75"/>
      <c r="C9" s="76"/>
      <c r="D9" s="29"/>
    </row>
    <row r="10" spans="1:4" x14ac:dyDescent="0.25">
      <c r="A10" s="67" t="s">
        <v>3</v>
      </c>
      <c r="B10" s="73" t="s">
        <v>34</v>
      </c>
      <c r="C10" s="74"/>
      <c r="D10" s="29"/>
    </row>
    <row r="11" spans="1:4" x14ac:dyDescent="0.25">
      <c r="A11" s="68"/>
      <c r="B11" s="75"/>
      <c r="C11" s="76"/>
      <c r="D11" s="29"/>
    </row>
    <row r="12" spans="1:4" x14ac:dyDescent="0.25">
      <c r="A12" s="67" t="s">
        <v>5</v>
      </c>
      <c r="B12" s="73" t="s">
        <v>53</v>
      </c>
      <c r="C12" s="74"/>
    </row>
    <row r="13" spans="1:4" x14ac:dyDescent="0.25">
      <c r="A13" s="68"/>
      <c r="B13" s="75"/>
      <c r="C13" s="76"/>
    </row>
    <row r="14" spans="1:4" x14ac:dyDescent="0.25">
      <c r="A14" s="71" t="s">
        <v>6</v>
      </c>
      <c r="B14" s="78" t="s">
        <v>54</v>
      </c>
      <c r="C14" s="79"/>
      <c r="D14" s="16"/>
    </row>
    <row r="15" spans="1:4" x14ac:dyDescent="0.25">
      <c r="A15" s="77"/>
      <c r="B15" s="80"/>
      <c r="C15" s="81"/>
      <c r="D15" s="16"/>
    </row>
    <row r="16" spans="1:4" x14ac:dyDescent="0.25">
      <c r="A16" s="77"/>
      <c r="B16" s="80"/>
      <c r="C16" s="81"/>
      <c r="D16" s="16"/>
    </row>
    <row r="17" spans="1:8" x14ac:dyDescent="0.25">
      <c r="A17" s="77"/>
      <c r="B17" s="80"/>
      <c r="C17" s="81"/>
      <c r="D17" s="16"/>
    </row>
    <row r="18" spans="1:8" x14ac:dyDescent="0.25">
      <c r="A18" s="72"/>
      <c r="B18" s="82"/>
      <c r="C18" s="83"/>
      <c r="E18" s="44"/>
      <c r="F18" s="5"/>
    </row>
    <row r="19" spans="1:8" x14ac:dyDescent="0.25">
      <c r="A19" s="71" t="s">
        <v>8</v>
      </c>
      <c r="B19" s="60" t="s">
        <v>55</v>
      </c>
      <c r="C19" s="61"/>
      <c r="D19" s="16"/>
    </row>
    <row r="20" spans="1:8" x14ac:dyDescent="0.25">
      <c r="A20" s="72"/>
      <c r="B20" s="62"/>
      <c r="C20" s="63"/>
      <c r="E20" s="44"/>
      <c r="F20" s="5"/>
    </row>
    <row r="21" spans="1:8" ht="15.75" thickBot="1" x14ac:dyDescent="0.3">
      <c r="A21" s="7"/>
      <c r="B21" s="5"/>
    </row>
    <row r="22" spans="1:8" ht="14.45" customHeight="1" x14ac:dyDescent="0.25">
      <c r="A22" s="69" t="s">
        <v>10</v>
      </c>
      <c r="B22" s="55" t="s">
        <v>11</v>
      </c>
      <c r="C22" s="10" t="s">
        <v>12</v>
      </c>
      <c r="D22" s="22" t="s">
        <v>13</v>
      </c>
      <c r="E22" s="64" t="s">
        <v>14</v>
      </c>
      <c r="F22" s="65"/>
      <c r="G22" s="66" t="s">
        <v>15</v>
      </c>
      <c r="H22" s="65"/>
    </row>
    <row r="23" spans="1:8" s="6" customFormat="1" x14ac:dyDescent="0.25">
      <c r="A23" s="70"/>
      <c r="B23" s="56" t="s">
        <v>16</v>
      </c>
      <c r="C23" s="11" t="s">
        <v>16</v>
      </c>
      <c r="D23" s="23" t="s">
        <v>17</v>
      </c>
      <c r="E23" s="45" t="s">
        <v>18</v>
      </c>
      <c r="F23" s="24" t="s">
        <v>19</v>
      </c>
      <c r="G23" s="37" t="s">
        <v>18</v>
      </c>
      <c r="H23" s="27" t="s">
        <v>19</v>
      </c>
    </row>
    <row r="24" spans="1:8" x14ac:dyDescent="0.25">
      <c r="A24" s="57" t="s">
        <v>56</v>
      </c>
      <c r="B24" s="9" t="s">
        <v>57</v>
      </c>
      <c r="C24" s="4" t="s">
        <v>39</v>
      </c>
      <c r="D24" s="30" t="s">
        <v>40</v>
      </c>
      <c r="E24" s="39">
        <v>36</v>
      </c>
      <c r="F24" s="33">
        <v>2785164.5249999999</v>
      </c>
      <c r="G24" s="38">
        <v>38</v>
      </c>
      <c r="H24" s="33">
        <v>3096579</v>
      </c>
    </row>
    <row r="25" spans="1:8" x14ac:dyDescent="0.25">
      <c r="A25" s="58"/>
      <c r="B25" s="9"/>
      <c r="C25" s="4"/>
      <c r="D25" s="30"/>
      <c r="E25" s="39"/>
      <c r="F25" s="33"/>
      <c r="G25" s="38"/>
      <c r="H25" s="33"/>
    </row>
    <row r="26" spans="1:8" x14ac:dyDescent="0.25">
      <c r="A26" s="21" t="s">
        <v>58</v>
      </c>
      <c r="B26" s="9" t="s">
        <v>38</v>
      </c>
      <c r="C26" s="4" t="s">
        <v>46</v>
      </c>
      <c r="D26" s="30" t="s">
        <v>40</v>
      </c>
      <c r="E26" s="39">
        <v>0</v>
      </c>
      <c r="F26" s="33">
        <v>0</v>
      </c>
      <c r="G26" s="39">
        <v>0</v>
      </c>
      <c r="H26" s="33">
        <v>5000</v>
      </c>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30</v>
      </c>
      <c r="E45" s="43">
        <f>SUM(E24:E44)</f>
        <v>36</v>
      </c>
      <c r="F45" s="35">
        <f>SUM(F24:F44)</f>
        <v>2785164.5249999999</v>
      </c>
      <c r="G45" s="42">
        <f>SUM(G24:G44)</f>
        <v>38</v>
      </c>
      <c r="H45" s="35">
        <f>SUM(H12:H44)</f>
        <v>3101579</v>
      </c>
    </row>
    <row r="46" spans="1:8" x14ac:dyDescent="0.25">
      <c r="A46" s="1"/>
      <c r="C46" s="1"/>
      <c r="D46" s="31" t="s">
        <v>31</v>
      </c>
      <c r="E46" s="48"/>
      <c r="F46" s="32"/>
      <c r="G46" s="49">
        <f>G45-E45</f>
        <v>2</v>
      </c>
      <c r="H46" s="59">
        <f>H45-F45</f>
        <v>316414.47500000009</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'Category Definitions'!$I$3:$I$21</xm:f>
          </x14:formula1>
          <xm:sqref>B8:C9</xm:sqref>
        </x14:dataValidation>
        <x14:dataValidation type="list" allowBlank="1" showInputMessage="1" showErrorMessage="1" prompt="Please indicate the appropriate expenditure type." xr:uid="{00000000-0002-0000-02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200-000002000000}">
          <x14:formula1>
            <xm:f>'Category Definitions'!$F$3:$F$4</xm:f>
          </x14:formula1>
          <xm:sqref>D24:D44</xm:sqref>
        </x14:dataValidation>
        <x14:dataValidation type="list" allowBlank="1" showInputMessage="1" showErrorMessage="1" prompt="Select the appropriate expenditure type." xr:uid="{00000000-0002-0000-0200-000003000000}">
          <x14:formula1>
            <xm:f>'Category Definitions'!$C$2:$C$12</xm:f>
          </x14:formula1>
          <xm:sqref>C24:C44</xm:sqref>
        </x14:dataValidation>
        <x14:dataValidation type="list" allowBlank="1" showInputMessage="1" showErrorMessage="1" promptTitle="Foundation Budget Expenditure" prompt="Select the appropriate Foundation Budget Expenditure Category for the budgeted cost" xr:uid="{00000000-0002-0000-0200-000004000000}">
          <x14:formula1>
            <xm:f>'Category Definitions'!A10:A16</xm:f>
          </x14:formula1>
          <xm:sqref>B45</xm:sqref>
        </x14:dataValidation>
        <x14:dataValidation type="list" allowBlank="1" showInputMessage="1" showErrorMessage="1" xr:uid="{00000000-0002-0000-0200-000005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200-000006000000}">
          <x14:formula1>
            <xm:f>'Category Definitions'!$A$3:$A$14</xm:f>
          </x14:formula1>
          <xm:sqref>B24:B44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1"/>
  <sheetViews>
    <sheetView zoomScaleNormal="100" workbookViewId="0"/>
  </sheetViews>
  <sheetFormatPr defaultColWidth="8.85546875" defaultRowHeight="15" x14ac:dyDescent="0.25"/>
  <cols>
    <col min="1" max="1" width="66.5703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7" t="s">
        <v>1</v>
      </c>
      <c r="B8" s="73" t="s">
        <v>59</v>
      </c>
      <c r="C8" s="74"/>
      <c r="D8" s="29"/>
    </row>
    <row r="9" spans="1:4" x14ac:dyDescent="0.25">
      <c r="A9" s="68"/>
      <c r="B9" s="75"/>
      <c r="C9" s="76"/>
      <c r="D9" s="29"/>
    </row>
    <row r="10" spans="1:4" x14ac:dyDescent="0.25">
      <c r="A10" s="67" t="s">
        <v>3</v>
      </c>
      <c r="B10" s="73" t="s">
        <v>33</v>
      </c>
      <c r="C10" s="74"/>
      <c r="D10" s="29"/>
    </row>
    <row r="11" spans="1:4" x14ac:dyDescent="0.25">
      <c r="A11" s="68"/>
      <c r="B11" s="75"/>
      <c r="C11" s="76"/>
      <c r="D11" s="29"/>
    </row>
    <row r="12" spans="1:4" x14ac:dyDescent="0.25">
      <c r="A12" s="67" t="s">
        <v>5</v>
      </c>
      <c r="B12" s="73" t="s">
        <v>34</v>
      </c>
      <c r="C12" s="74"/>
    </row>
    <row r="13" spans="1:4" x14ac:dyDescent="0.25">
      <c r="A13" s="68"/>
      <c r="B13" s="75"/>
      <c r="C13" s="76"/>
    </row>
    <row r="14" spans="1:4" x14ac:dyDescent="0.25">
      <c r="A14" s="71" t="s">
        <v>6</v>
      </c>
      <c r="B14" s="78" t="s">
        <v>60</v>
      </c>
      <c r="C14" s="79"/>
      <c r="D14" s="16"/>
    </row>
    <row r="15" spans="1:4" x14ac:dyDescent="0.25">
      <c r="A15" s="77"/>
      <c r="B15" s="80"/>
      <c r="C15" s="81"/>
      <c r="D15" s="16"/>
    </row>
    <row r="16" spans="1:4" x14ac:dyDescent="0.25">
      <c r="A16" s="77"/>
      <c r="B16" s="80"/>
      <c r="C16" s="81"/>
      <c r="D16" s="16"/>
    </row>
    <row r="17" spans="1:8" x14ac:dyDescent="0.25">
      <c r="A17" s="77"/>
      <c r="B17" s="80"/>
      <c r="C17" s="81"/>
      <c r="D17" s="16"/>
    </row>
    <row r="18" spans="1:8" x14ac:dyDescent="0.25">
      <c r="A18" s="72"/>
      <c r="B18" s="82"/>
      <c r="C18" s="83"/>
      <c r="E18" s="44"/>
      <c r="F18" s="5"/>
    </row>
    <row r="19" spans="1:8" x14ac:dyDescent="0.25">
      <c r="A19" s="71" t="s">
        <v>8</v>
      </c>
      <c r="B19" s="60" t="s">
        <v>61</v>
      </c>
      <c r="C19" s="61"/>
      <c r="D19" s="16"/>
    </row>
    <row r="20" spans="1:8" x14ac:dyDescent="0.25">
      <c r="A20" s="72"/>
      <c r="B20" s="62"/>
      <c r="C20" s="63"/>
      <c r="E20" s="44"/>
      <c r="F20" s="5"/>
    </row>
    <row r="21" spans="1:8" ht="15.75" thickBot="1" x14ac:dyDescent="0.3">
      <c r="A21" s="7"/>
      <c r="B21" s="5"/>
    </row>
    <row r="22" spans="1:8" ht="14.45" customHeight="1" x14ac:dyDescent="0.25">
      <c r="A22" s="69" t="s">
        <v>10</v>
      </c>
      <c r="B22" s="55" t="s">
        <v>11</v>
      </c>
      <c r="C22" s="10" t="s">
        <v>12</v>
      </c>
      <c r="D22" s="22" t="s">
        <v>13</v>
      </c>
      <c r="E22" s="64" t="s">
        <v>14</v>
      </c>
      <c r="F22" s="65"/>
      <c r="G22" s="66" t="s">
        <v>15</v>
      </c>
      <c r="H22" s="65"/>
    </row>
    <row r="23" spans="1:8" s="6" customFormat="1" x14ac:dyDescent="0.25">
      <c r="A23" s="70"/>
      <c r="B23" s="56" t="s">
        <v>16</v>
      </c>
      <c r="C23" s="11" t="s">
        <v>16</v>
      </c>
      <c r="D23" s="23" t="s">
        <v>17</v>
      </c>
      <c r="E23" s="45" t="s">
        <v>18</v>
      </c>
      <c r="F23" s="24" t="s">
        <v>19</v>
      </c>
      <c r="G23" s="37" t="s">
        <v>18</v>
      </c>
      <c r="H23" s="27" t="s">
        <v>19</v>
      </c>
    </row>
    <row r="24" spans="1:8" x14ac:dyDescent="0.25">
      <c r="A24" s="21" t="s">
        <v>62</v>
      </c>
      <c r="B24" s="9" t="s">
        <v>57</v>
      </c>
      <c r="C24" s="4" t="s">
        <v>39</v>
      </c>
      <c r="D24" s="30" t="s">
        <v>40</v>
      </c>
      <c r="E24" s="39">
        <v>1</v>
      </c>
      <c r="F24" s="33">
        <v>82327</v>
      </c>
      <c r="G24" s="38">
        <v>2</v>
      </c>
      <c r="H24" s="33">
        <v>150327</v>
      </c>
    </row>
    <row r="25" spans="1:8" x14ac:dyDescent="0.25">
      <c r="A25" s="21" t="s">
        <v>63</v>
      </c>
      <c r="B25" s="9" t="s">
        <v>64</v>
      </c>
      <c r="C25" s="4" t="s">
        <v>29</v>
      </c>
      <c r="D25" s="30" t="s">
        <v>40</v>
      </c>
      <c r="E25" s="39"/>
      <c r="F25" s="33">
        <v>0</v>
      </c>
      <c r="G25" s="38"/>
      <c r="H25" s="33">
        <v>45000</v>
      </c>
    </row>
    <row r="26" spans="1:8" x14ac:dyDescent="0.25">
      <c r="A26" s="21" t="s">
        <v>65</v>
      </c>
      <c r="B26" s="9" t="s">
        <v>57</v>
      </c>
      <c r="C26" s="4" t="s">
        <v>46</v>
      </c>
      <c r="D26" s="30" t="s">
        <v>49</v>
      </c>
      <c r="E26" s="39"/>
      <c r="F26" s="33">
        <v>0</v>
      </c>
      <c r="G26" s="39"/>
      <c r="H26" s="33">
        <v>60000</v>
      </c>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30</v>
      </c>
      <c r="E45" s="43">
        <f>SUM(E24:E44)</f>
        <v>1</v>
      </c>
      <c r="F45" s="35">
        <f>SUM(F24:F44)</f>
        <v>82327</v>
      </c>
      <c r="G45" s="42">
        <f>SUM(G24:G44)</f>
        <v>2</v>
      </c>
      <c r="H45" s="35">
        <f>SUM(H12:H44)</f>
        <v>255327</v>
      </c>
    </row>
    <row r="46" spans="1:8" x14ac:dyDescent="0.25">
      <c r="A46" s="1"/>
      <c r="C46" s="1"/>
      <c r="D46" s="31" t="s">
        <v>31</v>
      </c>
      <c r="E46" s="48"/>
      <c r="F46" s="32"/>
      <c r="G46" s="49">
        <f>G45-E45</f>
        <v>1</v>
      </c>
      <c r="H46" s="59">
        <f>H45-F45</f>
        <v>173000</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300-000000000000}">
          <x14:formula1>
            <xm:f>'Category Definitions'!$A$3:$A$14</xm:f>
          </x14:formula1>
          <xm:sqref>B24:B44</xm:sqref>
        </x14:dataValidation>
        <x14:dataValidation type="list" allowBlank="1" showInputMessage="1" showErrorMessage="1" xr:uid="{00000000-0002-0000-0300-000001000000}">
          <x14:formula1>
            <xm:f>'Category Definitions'!$I$23:$I$32</xm:f>
          </x14:formula1>
          <xm:sqref>B10:C13</xm:sqref>
        </x14:dataValidation>
        <x14:dataValidation type="list" allowBlank="1" showInputMessage="1" showErrorMessage="1" promptTitle="Foundation Budget Expenditure" prompt="Select the appropriate Foundation Budget Expenditure Category for the budgeted cost" xr:uid="{00000000-0002-0000-0300-000002000000}">
          <x14:formula1>
            <xm:f>'Category Definitions'!A10:A16</xm:f>
          </x14:formula1>
          <xm:sqref>B45</xm:sqref>
        </x14:dataValidation>
        <x14:dataValidation type="list" allowBlank="1" showInputMessage="1" showErrorMessage="1" prompt="Select the appropriate expenditure type." xr:uid="{00000000-0002-0000-0300-000003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300-000004000000}">
          <x14:formula1>
            <xm:f>'Category Definitions'!$F$3:$F$4</xm:f>
          </x14:formula1>
          <xm:sqref>D24:D44</xm:sqref>
        </x14:dataValidation>
        <x14:dataValidation type="list" allowBlank="1" showInputMessage="1" showErrorMessage="1" prompt="Please indicate the appropriate expenditure type." xr:uid="{00000000-0002-0000-0300-000005000000}">
          <x14:formula1>
            <xm:f>'Category Definitions'!$C$2:$C$12</xm:f>
          </x14:formula1>
          <xm:sqref>C45</xm:sqref>
        </x14:dataValidation>
        <x14:dataValidation type="list" allowBlank="1" showInputMessage="1" showErrorMessage="1" xr:uid="{00000000-0002-0000-0300-000006000000}">
          <x14:formula1>
            <xm:f>'Category Definitions'!$I$3:$I$21</xm:f>
          </x14:formula1>
          <xm:sqref>B8:C9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32"/>
  <sheetViews>
    <sheetView zoomScale="80" zoomScaleNormal="80" workbookViewId="0">
      <selection activeCell="I21" sqref="I21"/>
    </sheetView>
  </sheetViews>
  <sheetFormatPr defaultRowHeight="15" x14ac:dyDescent="0.25"/>
  <cols>
    <col min="1" max="1" width="42" bestFit="1" customWidth="1"/>
    <col min="8" max="8" width="3.140625" bestFit="1" customWidth="1"/>
    <col min="9" max="9" width="105.140625" customWidth="1"/>
  </cols>
  <sheetData>
    <row r="2" spans="1:9" x14ac:dyDescent="0.25">
      <c r="A2" s="20" t="s">
        <v>66</v>
      </c>
      <c r="C2" t="s">
        <v>67</v>
      </c>
    </row>
    <row r="3" spans="1:9" ht="29.25" thickBot="1" x14ac:dyDescent="0.3">
      <c r="A3" t="s">
        <v>68</v>
      </c>
      <c r="C3" s="19" t="s">
        <v>69</v>
      </c>
      <c r="F3" t="s">
        <v>23</v>
      </c>
      <c r="H3" s="13"/>
      <c r="I3" s="52" t="s">
        <v>70</v>
      </c>
    </row>
    <row r="4" spans="1:9" ht="15.75" thickBot="1" x14ac:dyDescent="0.3">
      <c r="A4" t="s">
        <v>21</v>
      </c>
      <c r="C4" t="s">
        <v>46</v>
      </c>
      <c r="F4" t="s">
        <v>71</v>
      </c>
      <c r="H4" s="13"/>
      <c r="I4" s="52" t="s">
        <v>72</v>
      </c>
    </row>
    <row r="5" spans="1:9" ht="15.75" thickBot="1" x14ac:dyDescent="0.3">
      <c r="A5" t="s">
        <v>42</v>
      </c>
      <c r="C5" s="8" t="s">
        <v>22</v>
      </c>
      <c r="H5" s="13"/>
      <c r="I5" s="52" t="s">
        <v>73</v>
      </c>
    </row>
    <row r="6" spans="1:9" ht="15.75" thickBot="1" x14ac:dyDescent="0.3">
      <c r="A6" t="s">
        <v>64</v>
      </c>
      <c r="C6" t="s">
        <v>74</v>
      </c>
      <c r="H6" s="13"/>
      <c r="I6" s="52" t="s">
        <v>75</v>
      </c>
    </row>
    <row r="7" spans="1:9" ht="29.25" thickBot="1" x14ac:dyDescent="0.3">
      <c r="A7" t="s">
        <v>51</v>
      </c>
      <c r="C7" t="s">
        <v>25</v>
      </c>
      <c r="H7" s="13"/>
      <c r="I7" s="52" t="s">
        <v>76</v>
      </c>
    </row>
    <row r="8" spans="1:9" ht="15.75" thickBot="1" x14ac:dyDescent="0.3">
      <c r="A8" t="s">
        <v>77</v>
      </c>
      <c r="C8" t="s">
        <v>39</v>
      </c>
      <c r="H8" s="13"/>
      <c r="I8" s="52" t="s">
        <v>78</v>
      </c>
    </row>
    <row r="9" spans="1:9" ht="15.75" thickBot="1" x14ac:dyDescent="0.3">
      <c r="A9" t="s">
        <v>57</v>
      </c>
      <c r="C9" t="s">
        <v>29</v>
      </c>
      <c r="H9" s="13"/>
      <c r="I9" s="52" t="s">
        <v>79</v>
      </c>
    </row>
    <row r="10" spans="1:9" ht="15.75" thickBot="1" x14ac:dyDescent="0.3">
      <c r="A10" t="s">
        <v>38</v>
      </c>
      <c r="C10" t="s">
        <v>80</v>
      </c>
      <c r="H10" s="13"/>
      <c r="I10" s="52" t="s">
        <v>81</v>
      </c>
    </row>
    <row r="11" spans="1:9" ht="15.75" thickBot="1" x14ac:dyDescent="0.3">
      <c r="A11" t="s">
        <v>82</v>
      </c>
      <c r="C11" t="s">
        <v>83</v>
      </c>
      <c r="H11" s="13"/>
      <c r="I11" s="52" t="s">
        <v>84</v>
      </c>
    </row>
    <row r="12" spans="1:9" ht="15.75" thickBot="1" x14ac:dyDescent="0.3">
      <c r="A12" t="s">
        <v>85</v>
      </c>
      <c r="C12" t="s">
        <v>86</v>
      </c>
      <c r="H12" s="13"/>
      <c r="I12" s="53" t="s">
        <v>87</v>
      </c>
    </row>
    <row r="13" spans="1:9" ht="15.75" thickBot="1" x14ac:dyDescent="0.3">
      <c r="A13" t="s">
        <v>88</v>
      </c>
      <c r="H13" s="13"/>
      <c r="I13" s="52" t="s">
        <v>89</v>
      </c>
    </row>
    <row r="14" spans="1:9" ht="29.25" thickBot="1" x14ac:dyDescent="0.3">
      <c r="A14" t="s">
        <v>48</v>
      </c>
      <c r="H14" s="13"/>
      <c r="I14" s="52" t="s">
        <v>90</v>
      </c>
    </row>
    <row r="15" spans="1:9" ht="15.75" thickBot="1" x14ac:dyDescent="0.3">
      <c r="H15" s="13"/>
      <c r="I15" s="52" t="s">
        <v>91</v>
      </c>
    </row>
    <row r="16" spans="1:9" ht="15.75" thickBot="1" x14ac:dyDescent="0.3">
      <c r="A16" s="19"/>
      <c r="C16" s="17" t="s">
        <v>92</v>
      </c>
      <c r="H16" s="13"/>
      <c r="I16" s="52" t="s">
        <v>93</v>
      </c>
    </row>
    <row r="17" spans="3:9" ht="15.75" thickBot="1" x14ac:dyDescent="0.3">
      <c r="C17" s="17" t="s">
        <v>94</v>
      </c>
      <c r="H17" s="13"/>
      <c r="I17" s="52" t="s">
        <v>95</v>
      </c>
    </row>
    <row r="18" spans="3:9" ht="15.75" thickBot="1" x14ac:dyDescent="0.3">
      <c r="C18" s="17" t="s">
        <v>96</v>
      </c>
      <c r="H18" s="13"/>
      <c r="I18" s="52" t="s">
        <v>97</v>
      </c>
    </row>
    <row r="19" spans="3:9" ht="15.75" thickBot="1" x14ac:dyDescent="0.3">
      <c r="C19" s="17" t="s">
        <v>98</v>
      </c>
      <c r="H19" s="13"/>
      <c r="I19" s="52" t="s">
        <v>99</v>
      </c>
    </row>
    <row r="20" spans="3:9" ht="15.75" thickBot="1" x14ac:dyDescent="0.3">
      <c r="C20" s="17" t="s">
        <v>100</v>
      </c>
      <c r="H20" s="13"/>
      <c r="I20" s="14" t="s">
        <v>101</v>
      </c>
    </row>
    <row r="21" spans="3:9" x14ac:dyDescent="0.25">
      <c r="C21" s="18" t="s">
        <v>102</v>
      </c>
      <c r="I21" s="14"/>
    </row>
    <row r="23" spans="3:9" x14ac:dyDescent="0.25">
      <c r="I23" s="54" t="s">
        <v>103</v>
      </c>
    </row>
    <row r="24" spans="3:9" x14ac:dyDescent="0.25">
      <c r="I24" s="54" t="s">
        <v>104</v>
      </c>
    </row>
    <row r="25" spans="3:9" x14ac:dyDescent="0.25">
      <c r="I25" s="54" t="s">
        <v>33</v>
      </c>
    </row>
    <row r="26" spans="3:9" x14ac:dyDescent="0.25">
      <c r="I26" s="54" t="s">
        <v>34</v>
      </c>
    </row>
    <row r="27" spans="3:9" x14ac:dyDescent="0.25">
      <c r="I27" s="54" t="s">
        <v>4</v>
      </c>
    </row>
    <row r="28" spans="3:9" x14ac:dyDescent="0.25">
      <c r="I28" s="54" t="s">
        <v>105</v>
      </c>
    </row>
    <row r="29" spans="3:9" ht="25.5" x14ac:dyDescent="0.25">
      <c r="I29" s="54" t="s">
        <v>106</v>
      </c>
    </row>
    <row r="30" spans="3:9" x14ac:dyDescent="0.25">
      <c r="I30" s="54" t="s">
        <v>53</v>
      </c>
    </row>
    <row r="31" spans="3:9" x14ac:dyDescent="0.25">
      <c r="I31" s="54" t="s">
        <v>107</v>
      </c>
    </row>
    <row r="32" spans="3:9" x14ac:dyDescent="0.25">
      <c r="I32" s="54" t="s">
        <v>108</v>
      </c>
    </row>
  </sheetData>
  <dataConsolidate/>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E2D445-4063-4E5C-A7D3-100742D36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FCD483-0F5C-440F-BC4F-D9E7780724C5}">
  <ds:schemaRefs>
    <ds:schemaRef ds:uri="http://schemas.microsoft.com/sharepoint/v3/contenttype/forms"/>
  </ds:schemaRefs>
</ds:datastoreItem>
</file>

<file path=customXml/itemProps3.xml><?xml version="1.0" encoding="utf-8"?>
<ds:datastoreItem xmlns:ds="http://schemas.openxmlformats.org/officeDocument/2006/customXml" ds:itemID="{D42BE927-1BA6-4E39-B5FF-5FD3F8EC3025}">
  <ds:schemaRefs>
    <ds:schemaRef ds:uri="http://schemas.openxmlformats.org/package/2006/metadata/core-properties"/>
    <ds:schemaRef ds:uri="http://purl.org/dc/dcmitype/"/>
    <ds:schemaRef ds:uri="44c63c8a-9b6f-4c60-8cde-76449f385ed7"/>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74c985e4-8962-4ed5-98d9-5522661a816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Program 1</vt:lpstr>
      <vt:lpstr>2) Program 2</vt:lpstr>
      <vt:lpstr>3) Program 3</vt:lpstr>
      <vt:lpstr>4) Program 4</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Revere SOA Budget</dc:title>
  <dc:subject/>
  <dc:creator>DESE</dc:creator>
  <cp:keywords/>
  <dc:description/>
  <cp:lastModifiedBy>Zou, Dong (EOE)</cp:lastModifiedBy>
  <cp:revision/>
  <dcterms:created xsi:type="dcterms:W3CDTF">2020-01-15T15:05:58Z</dcterms:created>
  <dcterms:modified xsi:type="dcterms:W3CDTF">2021-04-16T19:15:36Z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